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01"/>
  <workbookPr filterPrivacy="1" defaultThemeVersion="124226"/>
  <xr:revisionPtr revIDLastSave="0" documentId="8_{FB2CE176-1609-4613-9685-1730FB76577C}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SOLUCION - CASO 1" sheetId="1" r:id="rId1"/>
  </sheets>
  <externalReferences>
    <externalReference r:id="rId2"/>
  </externalReferences>
  <definedNames>
    <definedName name="_xlnm.Print_Area" localSheetId="0">'SOLUCION - CASO 1'!$A$1:$K$130</definedName>
    <definedName name="VENCII">[1]CRONOGRAMA!$C$83:$D$452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88" i="1"/>
  <c r="D86" i="1"/>
  <c r="D85" i="1"/>
  <c r="D84" i="1"/>
  <c r="D90" i="1" l="1"/>
  <c r="J104" i="1" l="1"/>
  <c r="C120" i="1"/>
  <c r="C122" i="1" l="1"/>
  <c r="C1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10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Consumo de material indirecto</t>
        </r>
      </text>
    </comment>
  </commentList>
</comments>
</file>

<file path=xl/sharedStrings.xml><?xml version="1.0" encoding="utf-8"?>
<sst xmlns="http://schemas.openxmlformats.org/spreadsheetml/2006/main" count="146" uniqueCount="122">
  <si>
    <t xml:space="preserve">CASO INTEGRAL  COSTO DE PRODUCCIÓN, COSTO DE VENTAS, </t>
  </si>
  <si>
    <t>ESTADO DE RESULTADOS</t>
  </si>
  <si>
    <t>Caso 1</t>
  </si>
  <si>
    <t>Estamos evaluando la rentabilidad y los costos de la empresa  BLACKY y BROWNY S.A.C.</t>
  </si>
  <si>
    <t>Determinar el costo de producción, Costo Unitario y el Costo de Ventas</t>
  </si>
  <si>
    <t>Su proceso productivo es de 30 días. En junio del 2021 fabricó 67 000u y vendió 63 200u.</t>
  </si>
  <si>
    <r>
      <t xml:space="preserve">Para la determinación del consumo de Materia Prima aplica el método </t>
    </r>
    <r>
      <rPr>
        <b/>
        <sz val="10"/>
        <rFont val="Arial"/>
        <family val="2"/>
      </rPr>
      <t>Promedio Ponderado</t>
    </r>
    <r>
      <rPr>
        <sz val="11"/>
        <color theme="1"/>
        <rFont val="Calibri"/>
        <family val="2"/>
        <scheme val="minor"/>
      </rPr>
      <t>.</t>
    </r>
  </si>
  <si>
    <t xml:space="preserve">Al 01 de Junio tiene en almacén  18,300 kg. de materia prima, a un costo total de S/. 28 000 </t>
  </si>
  <si>
    <t>OPERACIONES:</t>
  </si>
  <si>
    <t>04/06- Compra 12 800 kilos pagando S/ 1.60 c/k, ademas  S/ 0.50 por kg. Por flete y S/ 0.20 por kg. Por seguro.</t>
  </si>
  <si>
    <t>09/06- Envió a producción 27 500 Kg.</t>
  </si>
  <si>
    <t>15/06- Compra 7,000 Kg. A S/. 2.40 cada Kg.</t>
  </si>
  <si>
    <t xml:space="preserve">22/06- Compra 14,000 Kg. Por un valor total de S/. 42 000 y nos realizan un descuento del 8%  </t>
  </si>
  <si>
    <t>28/06- Envía a producción 20 400 Kg.</t>
  </si>
  <si>
    <t>Los datos de las remuneraciones son lo siguiente:</t>
  </si>
  <si>
    <t xml:space="preserve">Tiene seis trabajadores a salario fijo a quienes les paga 38 soles diarios a c/u y cuatro trabajadores mas que ganan </t>
  </si>
  <si>
    <t>S/. 0.016 por unidad producida c/u ( calcular las cargas sociales 44.58%)</t>
  </si>
  <si>
    <t>MOD</t>
  </si>
  <si>
    <t>Sueldo mensual del personal de ventas</t>
  </si>
  <si>
    <t>2 con hijos</t>
  </si>
  <si>
    <t>(calcular las cargas sociales 44.58%)</t>
  </si>
  <si>
    <t xml:space="preserve">Sueldo mensual del personal de Administración     </t>
  </si>
  <si>
    <t>Sueldo mensual del personal de Planta</t>
  </si>
  <si>
    <t>4 con hijos</t>
  </si>
  <si>
    <t>Los gastos incurridos en las diferentes areas de la empresa son las siguientes</t>
  </si>
  <si>
    <t>Valores sin I.G.V.</t>
  </si>
  <si>
    <t xml:space="preserve">Alquiler mensual de la fábrica                                      </t>
  </si>
  <si>
    <t>Recibo arrendamiento</t>
  </si>
  <si>
    <t>Seguro del local de producción por mes</t>
  </si>
  <si>
    <t>Luz trifásica mensual</t>
  </si>
  <si>
    <t>Publicidad</t>
  </si>
  <si>
    <t>Alquiler mensual de oficina</t>
  </si>
  <si>
    <t>(60% administracion, 40% ventas)</t>
  </si>
  <si>
    <t xml:space="preserve">Luz, agua y teléfono mensual  S/.  1 500 ( 60% producción, 15% administración y 25% lo consume el área de ventas)   </t>
  </si>
  <si>
    <t>Al inicio tenía materiales indirectos por S/. 4 500, sus compras fueron por S/ 12 500 y al final le queda un stock de</t>
  </si>
  <si>
    <t>materiales indirectos por S/ 4 700.</t>
  </si>
  <si>
    <t>Los equipos de producción tiene una depreciacionmensual de S/ 1,800 soles</t>
  </si>
  <si>
    <t>Los Muebles y Enseres tienen una depreciacion mensual  de S/ 400  y lo ocupa producción en un 45%, administracion 35% y</t>
  </si>
  <si>
    <t xml:space="preserve"> ventas en un 20%. </t>
  </si>
  <si>
    <t>Determina:</t>
  </si>
  <si>
    <t>Costo de MPD - Kardex (Promedio Ponderado).</t>
  </si>
  <si>
    <t>Costo de producción total, costo unitario, costo de ventas</t>
  </si>
  <si>
    <t>Solución:</t>
  </si>
  <si>
    <t>COSTO DE MPD</t>
  </si>
  <si>
    <t>MÉTODO  PROMEDIO PONDERADO</t>
  </si>
  <si>
    <t>FECHA</t>
  </si>
  <si>
    <t>OPERACIÓN</t>
  </si>
  <si>
    <t>ENTRADA</t>
  </si>
  <si>
    <t>SALIDA</t>
  </si>
  <si>
    <t>SALDO</t>
  </si>
  <si>
    <t>Cant.</t>
  </si>
  <si>
    <t>C. Unit</t>
  </si>
  <si>
    <t>Total</t>
  </si>
  <si>
    <t>saldo inicial</t>
  </si>
  <si>
    <t>compra</t>
  </si>
  <si>
    <t>envio prod</t>
  </si>
  <si>
    <t>Al 30/06</t>
  </si>
  <si>
    <t>COSTO   MP</t>
  </si>
  <si>
    <t>S/.</t>
  </si>
  <si>
    <t>Saldo Inicial de Materia Prima</t>
  </si>
  <si>
    <t>Compras de Materia Prima</t>
  </si>
  <si>
    <t>Saldo Final Materia Prima(-)</t>
  </si>
  <si>
    <t>CONSUMO  MP</t>
  </si>
  <si>
    <t>COSTO DE MANO DE OBRA S/.</t>
  </si>
  <si>
    <t>DETALLE</t>
  </si>
  <si>
    <t>%</t>
  </si>
  <si>
    <t>COSTO DE PRODUCCION</t>
  </si>
  <si>
    <t>G. ADM.</t>
  </si>
  <si>
    <t>G.VTAS</t>
  </si>
  <si>
    <t>MOI</t>
  </si>
  <si>
    <t>OBREROS</t>
  </si>
  <si>
    <t>Salario básico</t>
  </si>
  <si>
    <t>6 trabajadores (6*30dias*38 soles)</t>
  </si>
  <si>
    <t>4 trabajadores(4*0.016*67000)</t>
  </si>
  <si>
    <t>Asignación familiar</t>
  </si>
  <si>
    <t>(10% del SMV = S/ 93)</t>
  </si>
  <si>
    <t>EMPLEADOS</t>
  </si>
  <si>
    <t>Sueldo básico</t>
  </si>
  <si>
    <t>personal ventas</t>
  </si>
  <si>
    <t>personal administrativo</t>
  </si>
  <si>
    <t>personal de planta</t>
  </si>
  <si>
    <t>Sub-total Remunerac.</t>
  </si>
  <si>
    <t>CARGAS SOCIALES</t>
  </si>
  <si>
    <t>Vacaciones (1/12)</t>
  </si>
  <si>
    <t>CTS (1/12)</t>
  </si>
  <si>
    <t>Gratificaciones (2/12)</t>
  </si>
  <si>
    <t>Essalud</t>
  </si>
  <si>
    <t>Senati</t>
  </si>
  <si>
    <t>Accidente de trabajo (*)</t>
  </si>
  <si>
    <t>TOTAL C.SOCIALES</t>
  </si>
  <si>
    <t>COSTO TOTAL M.Obra</t>
  </si>
  <si>
    <t>Otros costos y Gastos</t>
  </si>
  <si>
    <t>CIF</t>
  </si>
  <si>
    <t>GTOS. OPERATIVOS</t>
  </si>
  <si>
    <t>MPI</t>
  </si>
  <si>
    <t>MO I</t>
  </si>
  <si>
    <t>Otros CIF</t>
  </si>
  <si>
    <t>G ADM</t>
  </si>
  <si>
    <t>G VENTA</t>
  </si>
  <si>
    <t xml:space="preserve">Alquiler anual de la fábrica                                      </t>
  </si>
  <si>
    <t xml:space="preserve">Seguro del local de producción por un año pagó    </t>
  </si>
  <si>
    <t>Luz agua telefono</t>
  </si>
  <si>
    <t>Materiales indirecto  (4,500 + 12,500 - 4,700)</t>
  </si>
  <si>
    <t>Depreciacion de equipos</t>
  </si>
  <si>
    <t>Depreciacion de muebles</t>
  </si>
  <si>
    <t>TOTAL CIF, GASTOS OPERATIVOS</t>
  </si>
  <si>
    <t>ESTADO DE COSTOS DE PRODUCCIÓN</t>
  </si>
  <si>
    <t>Inv. Inicial Productos en Proceso</t>
  </si>
  <si>
    <t>Más:</t>
  </si>
  <si>
    <t>MPD</t>
  </si>
  <si>
    <t>CIF:</t>
  </si>
  <si>
    <t>COSTO DE PROD. UNITARIO</t>
  </si>
  <si>
    <t>Total Costo de Produccion</t>
  </si>
  <si>
    <t>=</t>
  </si>
  <si>
    <t>Unidades Producidas</t>
  </si>
  <si>
    <t>(-) Inv. Final Productos en Proceso</t>
  </si>
  <si>
    <t>TOTAL COSTO DE PRODUCCIÒN</t>
  </si>
  <si>
    <t>(+) Inv. Inicial Productos Terminados</t>
  </si>
  <si>
    <t>Unidades Vendidas</t>
  </si>
  <si>
    <t>(-) Inv. Final Productos terminados</t>
  </si>
  <si>
    <t>Inv Final de Productos Terminados</t>
  </si>
  <si>
    <t>COSTO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</si>
</sst>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S/&quot;* #,##0.00_-;\-&quot;S/&quot;* #,##0.00_-;_-&quot;S/&quot;* &quot;-&quot;??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 * #,##0_ ;_ * \-#,##0_ ;_ * &quot;-&quot;??_ ;_ @_ "/>
    <numFmt numFmtId="169" formatCode="_-* #,##0.0000_-;\-* #,##0.0000_-;_-* &quot;-&quot;??_-;_-@_-"/>
    <numFmt numFmtId="170" formatCode="_ * #,##0.00000_ ;_ * \-#,##0.00000_ ;_ * &quot;-&quot;??_ ;_ @_ "/>
    <numFmt numFmtId="171" formatCode="0.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8" fontId="0" fillId="0" borderId="0" xfId="1" applyNumberFormat="1" applyFont="1"/>
    <xf numFmtId="0" fontId="10" fillId="0" borderId="0" xfId="0" applyFont="1"/>
    <xf numFmtId="0" fontId="10" fillId="0" borderId="0" xfId="0" applyFont="1" applyAlignment="1"/>
    <xf numFmtId="0" fontId="4" fillId="0" borderId="0" xfId="0" applyFont="1" applyAlignment="1"/>
    <xf numFmtId="3" fontId="4" fillId="0" borderId="0" xfId="0" applyNumberFormat="1" applyFont="1" applyAlignment="1">
      <alignment horizontal="center"/>
    </xf>
    <xf numFmtId="16" fontId="13" fillId="0" borderId="5" xfId="0" quotePrefix="1" applyNumberFormat="1" applyFont="1" applyBorder="1" applyAlignment="1">
      <alignment horizontal="center"/>
    </xf>
    <xf numFmtId="0" fontId="13" fillId="0" borderId="5" xfId="0" applyFont="1" applyBorder="1"/>
    <xf numFmtId="0" fontId="13" fillId="0" borderId="5" xfId="0" quotePrefix="1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14" fillId="0" borderId="0" xfId="0" applyFont="1"/>
    <xf numFmtId="0" fontId="15" fillId="0" borderId="0" xfId="0" applyFont="1"/>
    <xf numFmtId="40" fontId="3" fillId="0" borderId="0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168" fontId="9" fillId="0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/>
    <xf numFmtId="168" fontId="0" fillId="0" borderId="0" xfId="0" applyNumberFormat="1"/>
    <xf numFmtId="0" fontId="3" fillId="3" borderId="2" xfId="0" applyFont="1" applyFill="1" applyBorder="1" applyAlignment="1"/>
    <xf numFmtId="0" fontId="0" fillId="3" borderId="3" xfId="0" applyFill="1" applyBorder="1"/>
    <xf numFmtId="0" fontId="0" fillId="3" borderId="4" xfId="0" applyFill="1" applyBorder="1"/>
    <xf numFmtId="168" fontId="3" fillId="0" borderId="0" xfId="1" applyNumberFormat="1" applyFont="1" applyFill="1" applyBorder="1" applyAlignment="1"/>
    <xf numFmtId="0" fontId="3" fillId="5" borderId="2" xfId="0" applyFont="1" applyFill="1" applyBorder="1" applyAlignment="1"/>
    <xf numFmtId="0" fontId="3" fillId="5" borderId="4" xfId="0" applyFont="1" applyFill="1" applyBorder="1" applyAlignment="1"/>
    <xf numFmtId="0" fontId="0" fillId="5" borderId="3" xfId="0" applyFill="1" applyBorder="1"/>
    <xf numFmtId="0" fontId="0" fillId="5" borderId="4" xfId="0" applyFill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0" xfId="0" applyFill="1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168" fontId="5" fillId="0" borderId="6" xfId="1" applyNumberFormat="1" applyFont="1" applyBorder="1"/>
    <xf numFmtId="168" fontId="5" fillId="0" borderId="0" xfId="1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6" fillId="0" borderId="0" xfId="0" applyFont="1" applyFill="1" applyBorder="1"/>
    <xf numFmtId="167" fontId="4" fillId="0" borderId="4" xfId="1" applyFont="1" applyBorder="1" applyAlignment="1"/>
    <xf numFmtId="3" fontId="4" fillId="0" borderId="5" xfId="0" applyNumberFormat="1" applyFont="1" applyBorder="1" applyAlignment="1">
      <alignment horizontal="center"/>
    </xf>
    <xf numFmtId="167" fontId="4" fillId="0" borderId="13" xfId="1" applyFont="1" applyBorder="1" applyAlignment="1"/>
    <xf numFmtId="167" fontId="4" fillId="0" borderId="6" xfId="1" applyFont="1" applyBorder="1" applyAlignment="1"/>
    <xf numFmtId="167" fontId="4" fillId="0" borderId="5" xfId="1" applyFont="1" applyBorder="1" applyAlignment="1"/>
    <xf numFmtId="167" fontId="4" fillId="2" borderId="5" xfId="1" applyFont="1" applyFill="1" applyBorder="1" applyAlignment="1"/>
    <xf numFmtId="0" fontId="4" fillId="4" borderId="5" xfId="0" applyFont="1" applyFill="1" applyBorder="1" applyAlignment="1"/>
    <xf numFmtId="164" fontId="4" fillId="0" borderId="5" xfId="3" applyFont="1" applyBorder="1" applyAlignment="1"/>
    <xf numFmtId="164" fontId="4" fillId="0" borderId="2" xfId="3" applyFont="1" applyBorder="1" applyAlignment="1"/>
    <xf numFmtId="164" fontId="4" fillId="0" borderId="5" xfId="3" applyFont="1" applyBorder="1" applyAlignment="1">
      <alignment horizontal="center"/>
    </xf>
    <xf numFmtId="164" fontId="4" fillId="0" borderId="6" xfId="3" applyFont="1" applyBorder="1" applyAlignment="1"/>
    <xf numFmtId="164" fontId="4" fillId="0" borderId="4" xfId="3" applyFont="1" applyBorder="1" applyAlignment="1"/>
    <xf numFmtId="164" fontId="4" fillId="2" borderId="5" xfId="3" applyFont="1" applyFill="1" applyBorder="1" applyAlignment="1"/>
    <xf numFmtId="164" fontId="4" fillId="4" borderId="5" xfId="3" applyFont="1" applyFill="1" applyBorder="1" applyAlignment="1"/>
    <xf numFmtId="165" fontId="0" fillId="0" borderId="0" xfId="0" applyNumberFormat="1"/>
    <xf numFmtId="169" fontId="0" fillId="0" borderId="0" xfId="0" applyNumberFormat="1"/>
    <xf numFmtId="2" fontId="0" fillId="0" borderId="0" xfId="0" applyNumberFormat="1"/>
    <xf numFmtId="167" fontId="4" fillId="0" borderId="5" xfId="1" applyFont="1" applyBorder="1" applyAlignment="1">
      <alignment horizontal="center"/>
    </xf>
    <xf numFmtId="167" fontId="4" fillId="0" borderId="10" xfId="1" applyFont="1" applyBorder="1"/>
    <xf numFmtId="167" fontId="4" fillId="0" borderId="5" xfId="1" applyFont="1" applyBorder="1"/>
    <xf numFmtId="167" fontId="4" fillId="0" borderId="4" xfId="1" applyFont="1" applyBorder="1"/>
    <xf numFmtId="167" fontId="4" fillId="0" borderId="5" xfId="1" applyFont="1" applyFill="1" applyBorder="1"/>
    <xf numFmtId="167" fontId="3" fillId="5" borderId="5" xfId="1" applyFont="1" applyFill="1" applyBorder="1"/>
    <xf numFmtId="167" fontId="3" fillId="3" borderId="5" xfId="1" applyFont="1" applyFill="1" applyBorder="1"/>
    <xf numFmtId="167" fontId="3" fillId="2" borderId="4" xfId="1" applyFont="1" applyFill="1" applyBorder="1" applyAlignment="1"/>
    <xf numFmtId="0" fontId="4" fillId="0" borderId="0" xfId="0" applyFont="1"/>
    <xf numFmtId="168" fontId="4" fillId="0" borderId="0" xfId="1" applyNumberFormat="1" applyFont="1"/>
    <xf numFmtId="167" fontId="17" fillId="0" borderId="5" xfId="1" applyFont="1" applyBorder="1" applyAlignment="1">
      <alignment horizontal="center"/>
    </xf>
    <xf numFmtId="167" fontId="18" fillId="0" borderId="5" xfId="1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167" fontId="18" fillId="0" borderId="5" xfId="1" applyFont="1" applyBorder="1" applyAlignment="1"/>
    <xf numFmtId="167" fontId="18" fillId="0" borderId="10" xfId="1" applyFont="1" applyBorder="1"/>
    <xf numFmtId="167" fontId="18" fillId="0" borderId="5" xfId="1" applyFont="1" applyBorder="1"/>
    <xf numFmtId="168" fontId="19" fillId="0" borderId="0" xfId="1" applyNumberFormat="1" applyFont="1" applyBorder="1"/>
    <xf numFmtId="167" fontId="18" fillId="0" borderId="0" xfId="1" applyFont="1" applyAlignment="1"/>
    <xf numFmtId="167" fontId="18" fillId="0" borderId="4" xfId="1" applyFont="1" applyBorder="1"/>
    <xf numFmtId="167" fontId="18" fillId="0" borderId="5" xfId="1" applyFont="1" applyFill="1" applyBorder="1" applyAlignment="1"/>
    <xf numFmtId="167" fontId="18" fillId="0" borderId="0" xfId="1" applyFont="1" applyFill="1" applyAlignment="1"/>
    <xf numFmtId="167" fontId="19" fillId="0" borderId="0" xfId="1" applyFont="1" applyBorder="1"/>
    <xf numFmtId="0" fontId="21" fillId="0" borderId="0" xfId="0" applyFont="1"/>
    <xf numFmtId="167" fontId="5" fillId="0" borderId="0" xfId="1" applyFont="1" applyBorder="1"/>
    <xf numFmtId="10" fontId="4" fillId="0" borderId="5" xfId="4" applyNumberFormat="1" applyFont="1" applyBorder="1" applyAlignment="1"/>
    <xf numFmtId="10" fontId="3" fillId="2" borderId="5" xfId="4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horizontal="left"/>
    </xf>
    <xf numFmtId="167" fontId="0" fillId="0" borderId="0" xfId="1" applyFont="1" applyFill="1" applyBorder="1"/>
    <xf numFmtId="170" fontId="3" fillId="0" borderId="0" xfId="0" applyNumberFormat="1" applyFont="1" applyFill="1" applyBorder="1" applyAlignment="1"/>
    <xf numFmtId="9" fontId="0" fillId="0" borderId="0" xfId="0" applyNumberFormat="1" applyBorder="1"/>
    <xf numFmtId="171" fontId="0" fillId="0" borderId="0" xfId="0" applyNumberFormat="1" applyBorder="1"/>
    <xf numFmtId="170" fontId="0" fillId="0" borderId="0" xfId="1" applyNumberFormat="1" applyFont="1" applyBorder="1"/>
    <xf numFmtId="167" fontId="3" fillId="0" borderId="0" xfId="1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/>
    <xf numFmtId="167" fontId="9" fillId="0" borderId="0" xfId="1" applyFont="1" applyFill="1" applyBorder="1"/>
    <xf numFmtId="167" fontId="15" fillId="0" borderId="0" xfId="1" applyFont="1" applyFill="1" applyBorder="1"/>
    <xf numFmtId="0" fontId="2" fillId="0" borderId="0" xfId="0" applyFont="1" applyFill="1" applyBorder="1"/>
    <xf numFmtId="0" fontId="9" fillId="0" borderId="0" xfId="0" applyFont="1" applyFill="1" applyBorder="1"/>
    <xf numFmtId="167" fontId="0" fillId="0" borderId="1" xfId="0" applyNumberFormat="1" applyFill="1" applyBorder="1"/>
    <xf numFmtId="0" fontId="0" fillId="0" borderId="0" xfId="0" applyFill="1" applyBorder="1" applyAlignment="1">
      <alignment horizontal="center"/>
    </xf>
    <xf numFmtId="168" fontId="0" fillId="0" borderId="5" xfId="1" applyNumberFormat="1" applyFont="1" applyFill="1" applyBorder="1"/>
    <xf numFmtId="168" fontId="0" fillId="0" borderId="5" xfId="0" applyNumberFormat="1" applyFont="1" applyFill="1" applyBorder="1"/>
    <xf numFmtId="168" fontId="0" fillId="0" borderId="5" xfId="0" applyNumberFormat="1" applyBorder="1" applyAlignment="1">
      <alignment horizontal="center"/>
    </xf>
    <xf numFmtId="165" fontId="0" fillId="0" borderId="5" xfId="0" applyNumberFormat="1" applyFill="1" applyBorder="1"/>
    <xf numFmtId="0" fontId="24" fillId="3" borderId="3" xfId="0" applyFont="1" applyFill="1" applyBorder="1"/>
    <xf numFmtId="0" fontId="24" fillId="0" borderId="11" xfId="0" applyFont="1" applyBorder="1" applyAlignment="1">
      <alignment horizontal="left"/>
    </xf>
    <xf numFmtId="0" fontId="24" fillId="0" borderId="13" xfId="0" applyFont="1" applyBorder="1"/>
    <xf numFmtId="0" fontId="18" fillId="0" borderId="12" xfId="0" applyFont="1" applyBorder="1"/>
    <xf numFmtId="0" fontId="24" fillId="0" borderId="0" xfId="0" applyFont="1" applyBorder="1"/>
    <xf numFmtId="0" fontId="18" fillId="0" borderId="0" xfId="0" applyFont="1" applyBorder="1"/>
    <xf numFmtId="0" fontId="24" fillId="0" borderId="7" xfId="0" applyFont="1" applyBorder="1" applyAlignment="1">
      <alignment horizontal="right"/>
    </xf>
    <xf numFmtId="167" fontId="4" fillId="0" borderId="0" xfId="1" applyFont="1" applyBorder="1"/>
    <xf numFmtId="167" fontId="4" fillId="0" borderId="15" xfId="1" applyFont="1" applyBorder="1"/>
    <xf numFmtId="3" fontId="24" fillId="0" borderId="15" xfId="0" applyNumberFormat="1" applyFont="1" applyBorder="1"/>
    <xf numFmtId="0" fontId="18" fillId="0" borderId="15" xfId="0" applyFont="1" applyBorder="1"/>
    <xf numFmtId="0" fontId="24" fillId="0" borderId="4" xfId="0" applyFont="1" applyFill="1" applyBorder="1"/>
    <xf numFmtId="0" fontId="4" fillId="0" borderId="5" xfId="0" applyFont="1" applyFill="1" applyBorder="1"/>
    <xf numFmtId="0" fontId="3" fillId="0" borderId="3" xfId="0" applyFont="1" applyBorder="1"/>
    <xf numFmtId="0" fontId="24" fillId="0" borderId="4" xfId="0" applyFont="1" applyBorder="1"/>
    <xf numFmtId="0" fontId="24" fillId="0" borderId="3" xfId="0" applyFont="1" applyBorder="1"/>
    <xf numFmtId="38" fontId="13" fillId="0" borderId="5" xfId="0" applyNumberFormat="1" applyFont="1" applyBorder="1"/>
    <xf numFmtId="40" fontId="13" fillId="0" borderId="5" xfId="0" applyNumberFormat="1" applyFont="1" applyBorder="1"/>
    <xf numFmtId="40" fontId="25" fillId="0" borderId="5" xfId="0" applyNumberFormat="1" applyFont="1" applyBorder="1"/>
    <xf numFmtId="38" fontId="13" fillId="0" borderId="5" xfId="1" applyNumberFormat="1" applyFont="1" applyBorder="1"/>
    <xf numFmtId="40" fontId="13" fillId="0" borderId="5" xfId="1" applyNumberFormat="1" applyFont="1" applyBorder="1"/>
    <xf numFmtId="38" fontId="11" fillId="2" borderId="5" xfId="0" applyNumberFormat="1" applyFont="1" applyFill="1" applyBorder="1"/>
    <xf numFmtId="40" fontId="26" fillId="2" borderId="5" xfId="0" applyNumberFormat="1" applyFont="1" applyFill="1" applyBorder="1"/>
    <xf numFmtId="167" fontId="11" fillId="2" borderId="5" xfId="1" applyFont="1" applyFill="1" applyBorder="1"/>
    <xf numFmtId="38" fontId="11" fillId="2" borderId="5" xfId="1" applyNumberFormat="1" applyFont="1" applyFill="1" applyBorder="1"/>
    <xf numFmtId="167" fontId="13" fillId="0" borderId="5" xfId="1" applyFont="1" applyBorder="1"/>
    <xf numFmtId="167" fontId="13" fillId="0" borderId="9" xfId="1" applyFont="1" applyBorder="1"/>
    <xf numFmtId="167" fontId="11" fillId="5" borderId="10" xfId="1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3" fillId="0" borderId="0" xfId="3" applyFont="1" applyFill="1" applyBorder="1" applyAlignment="1"/>
    <xf numFmtId="164" fontId="4" fillId="0" borderId="0" xfId="3" applyFont="1" applyFill="1" applyBorder="1" applyAlignment="1"/>
    <xf numFmtId="0" fontId="3" fillId="0" borderId="14" xfId="0" applyFont="1" applyBorder="1" applyAlignment="1"/>
    <xf numFmtId="0" fontId="4" fillId="0" borderId="15" xfId="0" applyFont="1" applyBorder="1" applyAlignment="1"/>
    <xf numFmtId="0" fontId="11" fillId="0" borderId="0" xfId="0" applyFont="1" applyFill="1" applyBorder="1" applyAlignment="1"/>
    <xf numFmtId="168" fontId="20" fillId="0" borderId="0" xfId="1" applyNumberFormat="1" applyFont="1" applyFill="1" applyBorder="1"/>
    <xf numFmtId="0" fontId="13" fillId="0" borderId="0" xfId="0" applyFont="1"/>
    <xf numFmtId="168" fontId="5" fillId="0" borderId="0" xfId="1" applyNumberFormat="1" applyFont="1"/>
    <xf numFmtId="167" fontId="15" fillId="0" borderId="0" xfId="1" applyFont="1" applyBorder="1"/>
    <xf numFmtId="168" fontId="15" fillId="0" borderId="0" xfId="0" applyNumberFormat="1" applyFont="1" applyFill="1" applyBorder="1"/>
    <xf numFmtId="168" fontId="6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/>
    <xf numFmtId="168" fontId="3" fillId="2" borderId="2" xfId="1" applyNumberFormat="1" applyFont="1" applyFill="1" applyBorder="1" applyAlignment="1">
      <alignment horizontal="center"/>
    </xf>
    <xf numFmtId="168" fontId="3" fillId="2" borderId="3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/>
    <xf numFmtId="0" fontId="3" fillId="0" borderId="5" xfId="0" applyFont="1" applyBorder="1" applyAlignment="1"/>
    <xf numFmtId="0" fontId="3" fillId="5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5" borderId="5" xfId="0" applyFont="1" applyFill="1" applyBorder="1" applyAlignment="1"/>
    <xf numFmtId="0" fontId="3" fillId="2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</cellXfs>
  <cellStyles count="5">
    <cellStyle name="Millares" xfId="1" builtinId="3"/>
    <cellStyle name="Moneda" xfId="3" builtinId="4"/>
    <cellStyle name="Normal" xfId="0" builtinId="0"/>
    <cellStyle name="Normal 2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04_89\ajorge\WINDOWS\TEMP\PPTTvelas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INDICE"/>
      <sheetName val="5"/>
      <sheetName val="6.1"/>
      <sheetName val="Hoja19"/>
      <sheetName val="CRONOGRAMA"/>
      <sheetName val="6.2"/>
      <sheetName val="Gráfico1"/>
      <sheetName val="Gráfico2"/>
      <sheetName val="Hoja1"/>
      <sheetName val="7.1"/>
      <sheetName val="7.2"/>
      <sheetName val="7.3"/>
      <sheetName val="8"/>
      <sheetName val="9.1"/>
      <sheetName val="9.2"/>
      <sheetName val="10.1"/>
      <sheetName val="10.2"/>
      <sheetName val="10.3"/>
      <sheetName val="11"/>
      <sheetName val="13"/>
      <sheetName val="13.1"/>
      <sheetName val="13.2"/>
      <sheetName val="13.3"/>
      <sheetName val="1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3">
          <cell r="C83" t="str">
            <v>361300</v>
          </cell>
          <cell r="D83">
            <v>36180</v>
          </cell>
        </row>
        <row r="84">
          <cell r="C84" t="str">
            <v>361301</v>
          </cell>
          <cell r="D84">
            <v>36180</v>
          </cell>
        </row>
        <row r="85">
          <cell r="C85" t="str">
            <v>361302</v>
          </cell>
          <cell r="D85">
            <v>36181</v>
          </cell>
        </row>
        <row r="86">
          <cell r="C86" t="str">
            <v>361303</v>
          </cell>
          <cell r="D86">
            <v>36181</v>
          </cell>
        </row>
        <row r="87">
          <cell r="C87" t="str">
            <v>361304</v>
          </cell>
          <cell r="D87">
            <v>36182</v>
          </cell>
        </row>
        <row r="88">
          <cell r="C88" t="str">
            <v>361305</v>
          </cell>
          <cell r="D88">
            <v>36182</v>
          </cell>
        </row>
        <row r="89">
          <cell r="C89" t="str">
            <v>361306</v>
          </cell>
          <cell r="D89">
            <v>36178</v>
          </cell>
        </row>
        <row r="90">
          <cell r="C90" t="str">
            <v>361307</v>
          </cell>
          <cell r="D90">
            <v>36178</v>
          </cell>
        </row>
        <row r="91">
          <cell r="C91" t="str">
            <v>361308</v>
          </cell>
          <cell r="D91">
            <v>36179</v>
          </cell>
        </row>
        <row r="92">
          <cell r="C92" t="str">
            <v>361309</v>
          </cell>
          <cell r="D92">
            <v>36179</v>
          </cell>
        </row>
        <row r="93">
          <cell r="C93" t="str">
            <v>361610</v>
          </cell>
          <cell r="D93">
            <v>36209</v>
          </cell>
        </row>
        <row r="94">
          <cell r="C94" t="str">
            <v>361611</v>
          </cell>
          <cell r="D94">
            <v>36209</v>
          </cell>
        </row>
        <row r="95">
          <cell r="C95" t="str">
            <v>361612</v>
          </cell>
          <cell r="D95">
            <v>36210</v>
          </cell>
        </row>
        <row r="96">
          <cell r="C96" t="str">
            <v>361613</v>
          </cell>
          <cell r="D96">
            <v>36210</v>
          </cell>
        </row>
        <row r="97">
          <cell r="C97" t="str">
            <v>361614</v>
          </cell>
          <cell r="D97">
            <v>36203</v>
          </cell>
        </row>
        <row r="98">
          <cell r="C98" t="str">
            <v>361615</v>
          </cell>
          <cell r="D98">
            <v>36203</v>
          </cell>
        </row>
        <row r="99">
          <cell r="C99" t="str">
            <v>361616</v>
          </cell>
          <cell r="D99">
            <v>36207</v>
          </cell>
        </row>
        <row r="100">
          <cell r="C100" t="str">
            <v>361617</v>
          </cell>
          <cell r="D100">
            <v>36207</v>
          </cell>
        </row>
        <row r="101">
          <cell r="C101" t="str">
            <v>361618</v>
          </cell>
          <cell r="D101">
            <v>36208</v>
          </cell>
        </row>
        <row r="102">
          <cell r="C102" t="str">
            <v>361619</v>
          </cell>
          <cell r="D102">
            <v>36208</v>
          </cell>
        </row>
        <row r="103">
          <cell r="C103" t="str">
            <v>361920</v>
          </cell>
          <cell r="D103">
            <v>36238</v>
          </cell>
        </row>
        <row r="104">
          <cell r="C104" t="str">
            <v>361921</v>
          </cell>
          <cell r="D104">
            <v>36238</v>
          </cell>
        </row>
        <row r="105">
          <cell r="C105" t="str">
            <v>361922</v>
          </cell>
          <cell r="D105">
            <v>36231</v>
          </cell>
        </row>
        <row r="106">
          <cell r="C106" t="str">
            <v>361923</v>
          </cell>
          <cell r="D106">
            <v>36231</v>
          </cell>
        </row>
        <row r="107">
          <cell r="C107" t="str">
            <v>361924</v>
          </cell>
          <cell r="D107">
            <v>36235</v>
          </cell>
        </row>
        <row r="108">
          <cell r="C108" t="str">
            <v>361925</v>
          </cell>
          <cell r="D108">
            <v>36235</v>
          </cell>
        </row>
        <row r="109">
          <cell r="C109" t="str">
            <v>361926</v>
          </cell>
          <cell r="D109">
            <v>36236</v>
          </cell>
        </row>
        <row r="110">
          <cell r="C110" t="str">
            <v>361927</v>
          </cell>
          <cell r="D110">
            <v>36236</v>
          </cell>
        </row>
        <row r="111">
          <cell r="C111" t="str">
            <v>361928</v>
          </cell>
          <cell r="D111">
            <v>36237</v>
          </cell>
        </row>
        <row r="112">
          <cell r="C112" t="str">
            <v>361929</v>
          </cell>
          <cell r="D112">
            <v>36237</v>
          </cell>
        </row>
        <row r="113">
          <cell r="C113" t="str">
            <v>362200</v>
          </cell>
          <cell r="D113">
            <v>36266</v>
          </cell>
        </row>
        <row r="114">
          <cell r="C114" t="str">
            <v>362201</v>
          </cell>
          <cell r="D114">
            <v>36266</v>
          </cell>
        </row>
        <row r="115">
          <cell r="C115" t="str">
            <v>362202</v>
          </cell>
          <cell r="D115">
            <v>36269</v>
          </cell>
        </row>
        <row r="116">
          <cell r="C116" t="str">
            <v>362203</v>
          </cell>
          <cell r="D116">
            <v>36269</v>
          </cell>
        </row>
        <row r="117">
          <cell r="C117" t="str">
            <v>362204</v>
          </cell>
          <cell r="D117">
            <v>36270</v>
          </cell>
        </row>
        <row r="118">
          <cell r="C118" t="str">
            <v>362205</v>
          </cell>
          <cell r="D118">
            <v>36270</v>
          </cell>
        </row>
        <row r="119">
          <cell r="C119" t="str">
            <v>362206</v>
          </cell>
          <cell r="D119">
            <v>36271</v>
          </cell>
        </row>
        <row r="120">
          <cell r="C120" t="str">
            <v>362207</v>
          </cell>
          <cell r="D120">
            <v>36271</v>
          </cell>
        </row>
        <row r="121">
          <cell r="C121" t="str">
            <v>362208</v>
          </cell>
          <cell r="D121">
            <v>36272</v>
          </cell>
        </row>
        <row r="122">
          <cell r="C122" t="str">
            <v>362209</v>
          </cell>
          <cell r="D122">
            <v>36272</v>
          </cell>
        </row>
        <row r="123">
          <cell r="C123" t="str">
            <v>362510</v>
          </cell>
          <cell r="D123">
            <v>36298</v>
          </cell>
        </row>
        <row r="124">
          <cell r="C124" t="str">
            <v>362511</v>
          </cell>
          <cell r="D124">
            <v>36298</v>
          </cell>
        </row>
        <row r="125">
          <cell r="C125" t="str">
            <v>362512</v>
          </cell>
          <cell r="D125">
            <v>36299</v>
          </cell>
        </row>
        <row r="126">
          <cell r="C126" t="str">
            <v>362513</v>
          </cell>
          <cell r="D126">
            <v>36299</v>
          </cell>
        </row>
        <row r="127">
          <cell r="C127" t="str">
            <v>362514</v>
          </cell>
          <cell r="D127">
            <v>36300</v>
          </cell>
        </row>
        <row r="128">
          <cell r="C128" t="str">
            <v>362515</v>
          </cell>
          <cell r="D128">
            <v>36300</v>
          </cell>
        </row>
        <row r="129">
          <cell r="C129" t="str">
            <v>362516</v>
          </cell>
          <cell r="D129">
            <v>36301</v>
          </cell>
        </row>
        <row r="130">
          <cell r="C130" t="str">
            <v>362517</v>
          </cell>
          <cell r="D130">
            <v>36301</v>
          </cell>
        </row>
        <row r="131">
          <cell r="C131" t="str">
            <v>362518</v>
          </cell>
          <cell r="D131">
            <v>36297</v>
          </cell>
        </row>
        <row r="132">
          <cell r="C132" t="str">
            <v>362519</v>
          </cell>
          <cell r="D132">
            <v>36297</v>
          </cell>
        </row>
        <row r="133">
          <cell r="C133" t="str">
            <v>362810</v>
          </cell>
          <cell r="D133">
            <v>36328</v>
          </cell>
        </row>
        <row r="134">
          <cell r="C134" t="str">
            <v>362811</v>
          </cell>
          <cell r="D134">
            <v>36328</v>
          </cell>
        </row>
        <row r="135">
          <cell r="C135" t="str">
            <v>362812</v>
          </cell>
          <cell r="D135">
            <v>36329</v>
          </cell>
        </row>
        <row r="136">
          <cell r="C136" t="str">
            <v>362813</v>
          </cell>
          <cell r="D136">
            <v>36329</v>
          </cell>
        </row>
        <row r="137">
          <cell r="C137" t="str">
            <v>362814</v>
          </cell>
          <cell r="D137">
            <v>36332</v>
          </cell>
        </row>
        <row r="138">
          <cell r="C138" t="str">
            <v>362815</v>
          </cell>
          <cell r="D138">
            <v>36332</v>
          </cell>
        </row>
        <row r="139">
          <cell r="C139" t="str">
            <v>362816</v>
          </cell>
          <cell r="D139">
            <v>36325</v>
          </cell>
        </row>
        <row r="140">
          <cell r="C140" t="str">
            <v>362817</v>
          </cell>
          <cell r="D140">
            <v>36325</v>
          </cell>
        </row>
        <row r="141">
          <cell r="C141" t="str">
            <v>362818</v>
          </cell>
          <cell r="D141">
            <v>36327</v>
          </cell>
        </row>
        <row r="142">
          <cell r="C142" t="str">
            <v>362819</v>
          </cell>
          <cell r="D142">
            <v>36327</v>
          </cell>
        </row>
        <row r="143">
          <cell r="C143" t="str">
            <v>363120</v>
          </cell>
          <cell r="D143">
            <v>36361</v>
          </cell>
        </row>
        <row r="144">
          <cell r="C144" t="str">
            <v>363121</v>
          </cell>
          <cell r="D144">
            <v>36361</v>
          </cell>
        </row>
        <row r="145">
          <cell r="C145" t="str">
            <v>363122</v>
          </cell>
          <cell r="D145">
            <v>36362</v>
          </cell>
        </row>
        <row r="146">
          <cell r="C146" t="str">
            <v>363123</v>
          </cell>
          <cell r="D146">
            <v>36362</v>
          </cell>
        </row>
        <row r="147">
          <cell r="C147" t="str">
            <v>363124</v>
          </cell>
          <cell r="D147">
            <v>36355</v>
          </cell>
        </row>
        <row r="148">
          <cell r="C148" t="str">
            <v>363125</v>
          </cell>
          <cell r="D148">
            <v>36355</v>
          </cell>
        </row>
        <row r="149">
          <cell r="C149" t="str">
            <v>363126</v>
          </cell>
          <cell r="D149">
            <v>36357</v>
          </cell>
        </row>
        <row r="150">
          <cell r="C150" t="str">
            <v>363127</v>
          </cell>
          <cell r="D150">
            <v>36357</v>
          </cell>
        </row>
        <row r="151">
          <cell r="C151" t="str">
            <v>363128</v>
          </cell>
          <cell r="D151">
            <v>36360</v>
          </cell>
        </row>
        <row r="152">
          <cell r="C152" t="str">
            <v>363129</v>
          </cell>
          <cell r="D152">
            <v>36360</v>
          </cell>
        </row>
        <row r="153">
          <cell r="C153" t="str">
            <v>363420</v>
          </cell>
          <cell r="D153">
            <v>36392</v>
          </cell>
        </row>
        <row r="154">
          <cell r="C154" t="str">
            <v>363421</v>
          </cell>
          <cell r="D154">
            <v>36395</v>
          </cell>
        </row>
        <row r="155">
          <cell r="C155" t="str">
            <v>363422</v>
          </cell>
          <cell r="D155">
            <v>36382</v>
          </cell>
        </row>
        <row r="156">
          <cell r="C156" t="str">
            <v>363423</v>
          </cell>
          <cell r="D156">
            <v>36383</v>
          </cell>
        </row>
        <row r="157">
          <cell r="C157" t="str">
            <v>363424</v>
          </cell>
          <cell r="D157">
            <v>36384</v>
          </cell>
        </row>
        <row r="158">
          <cell r="C158" t="str">
            <v>363425</v>
          </cell>
          <cell r="D158">
            <v>36385</v>
          </cell>
        </row>
        <row r="159">
          <cell r="C159" t="str">
            <v>363426</v>
          </cell>
          <cell r="D159">
            <v>36388</v>
          </cell>
        </row>
        <row r="160">
          <cell r="C160" t="str">
            <v>363427</v>
          </cell>
          <cell r="D160">
            <v>36389</v>
          </cell>
        </row>
        <row r="161">
          <cell r="C161" t="str">
            <v>363428</v>
          </cell>
          <cell r="D161">
            <v>36390</v>
          </cell>
        </row>
        <row r="162">
          <cell r="C162" t="str">
            <v>363429</v>
          </cell>
          <cell r="D162">
            <v>36391</v>
          </cell>
        </row>
        <row r="163">
          <cell r="C163" t="str">
            <v>363730</v>
          </cell>
          <cell r="D163">
            <v>36425</v>
          </cell>
        </row>
        <row r="164">
          <cell r="C164" t="str">
            <v>363731</v>
          </cell>
          <cell r="D164">
            <v>36412</v>
          </cell>
        </row>
        <row r="165">
          <cell r="C165" t="str">
            <v>363732</v>
          </cell>
          <cell r="D165">
            <v>36413</v>
          </cell>
        </row>
        <row r="166">
          <cell r="C166" t="str">
            <v>363733</v>
          </cell>
          <cell r="D166">
            <v>36416</v>
          </cell>
        </row>
        <row r="167">
          <cell r="C167" t="str">
            <v>363734</v>
          </cell>
          <cell r="D167">
            <v>36417</v>
          </cell>
        </row>
        <row r="168">
          <cell r="C168" t="str">
            <v>363735</v>
          </cell>
          <cell r="D168">
            <v>36418</v>
          </cell>
        </row>
        <row r="169">
          <cell r="C169" t="str">
            <v>363736</v>
          </cell>
          <cell r="D169">
            <v>36419</v>
          </cell>
        </row>
        <row r="170">
          <cell r="C170" t="str">
            <v>363737</v>
          </cell>
          <cell r="D170">
            <v>36420</v>
          </cell>
        </row>
        <row r="171">
          <cell r="C171" t="str">
            <v>363738</v>
          </cell>
          <cell r="D171">
            <v>36423</v>
          </cell>
        </row>
        <row r="172">
          <cell r="C172" t="str">
            <v>363739</v>
          </cell>
          <cell r="D172">
            <v>36424</v>
          </cell>
        </row>
        <row r="173">
          <cell r="C173" t="str">
            <v>364040</v>
          </cell>
          <cell r="D173">
            <v>36445</v>
          </cell>
        </row>
        <row r="174">
          <cell r="C174" t="str">
            <v>364041</v>
          </cell>
          <cell r="D174">
            <v>36446</v>
          </cell>
        </row>
        <row r="175">
          <cell r="C175" t="str">
            <v>364042</v>
          </cell>
          <cell r="D175">
            <v>36447</v>
          </cell>
        </row>
        <row r="176">
          <cell r="C176" t="str">
            <v>364043</v>
          </cell>
          <cell r="D176">
            <v>36448</v>
          </cell>
        </row>
        <row r="177">
          <cell r="C177" t="str">
            <v>364044</v>
          </cell>
          <cell r="D177">
            <v>36451</v>
          </cell>
        </row>
        <row r="178">
          <cell r="C178" t="str">
            <v>364045</v>
          </cell>
          <cell r="D178">
            <v>36452</v>
          </cell>
        </row>
        <row r="179">
          <cell r="C179" t="str">
            <v>364046</v>
          </cell>
          <cell r="D179">
            <v>36453</v>
          </cell>
        </row>
        <row r="180">
          <cell r="C180" t="str">
            <v>364047</v>
          </cell>
          <cell r="D180">
            <v>36454</v>
          </cell>
        </row>
        <row r="181">
          <cell r="C181" t="str">
            <v>364048</v>
          </cell>
          <cell r="D181">
            <v>36455</v>
          </cell>
        </row>
        <row r="182">
          <cell r="C182" t="str">
            <v>364049</v>
          </cell>
          <cell r="D182">
            <v>36458</v>
          </cell>
        </row>
        <row r="183">
          <cell r="C183" t="str">
            <v>364340</v>
          </cell>
          <cell r="D183">
            <v>36475</v>
          </cell>
        </row>
        <row r="184">
          <cell r="C184" t="str">
            <v>364341</v>
          </cell>
          <cell r="D184">
            <v>36476</v>
          </cell>
        </row>
        <row r="185">
          <cell r="C185" t="str">
            <v>364342</v>
          </cell>
          <cell r="D185">
            <v>36479</v>
          </cell>
        </row>
        <row r="186">
          <cell r="C186" t="str">
            <v>364343</v>
          </cell>
          <cell r="D186">
            <v>36480</v>
          </cell>
        </row>
        <row r="187">
          <cell r="C187" t="str">
            <v>364344</v>
          </cell>
          <cell r="D187">
            <v>36481</v>
          </cell>
        </row>
        <row r="188">
          <cell r="C188" t="str">
            <v>364345</v>
          </cell>
          <cell r="D188">
            <v>36482</v>
          </cell>
        </row>
        <row r="189">
          <cell r="C189" t="str">
            <v>364346</v>
          </cell>
          <cell r="D189">
            <v>36483</v>
          </cell>
        </row>
        <row r="190">
          <cell r="C190" t="str">
            <v>364347</v>
          </cell>
          <cell r="D190">
            <v>36486</v>
          </cell>
        </row>
        <row r="191">
          <cell r="C191" t="str">
            <v>364348</v>
          </cell>
          <cell r="D191">
            <v>36487</v>
          </cell>
        </row>
        <row r="192">
          <cell r="C192" t="str">
            <v>364349</v>
          </cell>
          <cell r="D192">
            <v>36474</v>
          </cell>
        </row>
        <row r="193">
          <cell r="C193" t="str">
            <v>364650</v>
          </cell>
          <cell r="D193">
            <v>36508</v>
          </cell>
        </row>
        <row r="194">
          <cell r="C194" t="str">
            <v>364651</v>
          </cell>
          <cell r="D194">
            <v>36509</v>
          </cell>
        </row>
        <row r="195">
          <cell r="C195" t="str">
            <v>364652</v>
          </cell>
          <cell r="D195">
            <v>36510</v>
          </cell>
        </row>
        <row r="196">
          <cell r="C196" t="str">
            <v>364653</v>
          </cell>
          <cell r="D196">
            <v>36511</v>
          </cell>
        </row>
        <row r="197">
          <cell r="C197" t="str">
            <v>364654</v>
          </cell>
          <cell r="D197">
            <v>36514</v>
          </cell>
        </row>
        <row r="198">
          <cell r="C198" t="str">
            <v>364655</v>
          </cell>
          <cell r="D198">
            <v>36515</v>
          </cell>
        </row>
        <row r="199">
          <cell r="C199" t="str">
            <v>364656</v>
          </cell>
          <cell r="D199">
            <v>36516</v>
          </cell>
        </row>
        <row r="200">
          <cell r="C200" t="str">
            <v>364657</v>
          </cell>
          <cell r="D200">
            <v>36517</v>
          </cell>
        </row>
        <row r="201">
          <cell r="C201" t="str">
            <v>364658</v>
          </cell>
          <cell r="D201">
            <v>36504</v>
          </cell>
        </row>
        <row r="202">
          <cell r="C202" t="str">
            <v>364659</v>
          </cell>
          <cell r="D202">
            <v>36507</v>
          </cell>
        </row>
        <row r="203">
          <cell r="C203" t="str">
            <v>364950</v>
          </cell>
          <cell r="D203">
            <v>36539</v>
          </cell>
        </row>
        <row r="204">
          <cell r="C204" t="str">
            <v>364951</v>
          </cell>
          <cell r="D204">
            <v>36542</v>
          </cell>
        </row>
        <row r="205">
          <cell r="C205" t="str">
            <v>364952</v>
          </cell>
          <cell r="D205">
            <v>36543</v>
          </cell>
        </row>
        <row r="206">
          <cell r="C206" t="str">
            <v>364953</v>
          </cell>
          <cell r="D206">
            <v>36544</v>
          </cell>
        </row>
        <row r="207">
          <cell r="C207" t="str">
            <v>364954</v>
          </cell>
          <cell r="D207">
            <v>36545</v>
          </cell>
        </row>
        <row r="208">
          <cell r="C208" t="str">
            <v>364955</v>
          </cell>
          <cell r="D208">
            <v>36546</v>
          </cell>
        </row>
        <row r="209">
          <cell r="C209" t="str">
            <v>364956</v>
          </cell>
          <cell r="D209">
            <v>36549</v>
          </cell>
        </row>
        <row r="210">
          <cell r="C210" t="str">
            <v>364957</v>
          </cell>
          <cell r="D210">
            <v>36536</v>
          </cell>
        </row>
        <row r="211">
          <cell r="C211" t="str">
            <v>364958</v>
          </cell>
          <cell r="D211">
            <v>36537</v>
          </cell>
        </row>
        <row r="212">
          <cell r="C212" t="str">
            <v>364959</v>
          </cell>
          <cell r="D212">
            <v>36538</v>
          </cell>
        </row>
        <row r="213">
          <cell r="C213" t="str">
            <v>365260</v>
          </cell>
          <cell r="D213">
            <v>36571</v>
          </cell>
        </row>
        <row r="214">
          <cell r="C214" t="str">
            <v>365261</v>
          </cell>
          <cell r="D214">
            <v>36572</v>
          </cell>
        </row>
        <row r="215">
          <cell r="C215" t="str">
            <v>365262</v>
          </cell>
          <cell r="D215">
            <v>36573</v>
          </cell>
        </row>
        <row r="216">
          <cell r="C216" t="str">
            <v>365263</v>
          </cell>
          <cell r="D216">
            <v>36574</v>
          </cell>
        </row>
        <row r="217">
          <cell r="C217" t="str">
            <v>365264</v>
          </cell>
          <cell r="D217">
            <v>36577</v>
          </cell>
        </row>
        <row r="218">
          <cell r="C218" t="str">
            <v>365265</v>
          </cell>
          <cell r="D218">
            <v>36578</v>
          </cell>
        </row>
        <row r="219">
          <cell r="C219" t="str">
            <v>365266</v>
          </cell>
          <cell r="D219">
            <v>36565</v>
          </cell>
        </row>
        <row r="220">
          <cell r="C220" t="str">
            <v>365267</v>
          </cell>
          <cell r="D220">
            <v>36566</v>
          </cell>
        </row>
        <row r="221">
          <cell r="C221" t="str">
            <v>365268</v>
          </cell>
          <cell r="D221">
            <v>36567</v>
          </cell>
        </row>
        <row r="222">
          <cell r="C222" t="str">
            <v>365269</v>
          </cell>
          <cell r="D222">
            <v>36570</v>
          </cell>
        </row>
        <row r="223">
          <cell r="C223" t="str">
            <v>365570</v>
          </cell>
          <cell r="D223">
            <v>36601</v>
          </cell>
        </row>
        <row r="224">
          <cell r="C224" t="str">
            <v>365571</v>
          </cell>
          <cell r="D224">
            <v>36602</v>
          </cell>
        </row>
        <row r="225">
          <cell r="C225" t="str">
            <v>365572</v>
          </cell>
          <cell r="D225">
            <v>36605</v>
          </cell>
        </row>
        <row r="226">
          <cell r="C226" t="str">
            <v>365573</v>
          </cell>
          <cell r="D226">
            <v>36606</v>
          </cell>
        </row>
        <row r="227">
          <cell r="C227" t="str">
            <v>365574</v>
          </cell>
          <cell r="D227">
            <v>36607</v>
          </cell>
        </row>
        <row r="228">
          <cell r="C228" t="str">
            <v>365575</v>
          </cell>
          <cell r="D228">
            <v>36594</v>
          </cell>
        </row>
        <row r="229">
          <cell r="C229" t="str">
            <v>365576</v>
          </cell>
          <cell r="D229">
            <v>36595</v>
          </cell>
        </row>
        <row r="230">
          <cell r="C230" t="str">
            <v>365577</v>
          </cell>
          <cell r="D230">
            <v>36598</v>
          </cell>
        </row>
        <row r="231">
          <cell r="C231" t="str">
            <v>365578</v>
          </cell>
          <cell r="D231">
            <v>36599</v>
          </cell>
        </row>
        <row r="232">
          <cell r="C232" t="str">
            <v>365579</v>
          </cell>
          <cell r="D232">
            <v>36600</v>
          </cell>
        </row>
        <row r="233">
          <cell r="C233" t="str">
            <v>365860</v>
          </cell>
          <cell r="D233">
            <v>36635</v>
          </cell>
        </row>
        <row r="234">
          <cell r="C234" t="str">
            <v>365861</v>
          </cell>
          <cell r="D234">
            <v>36640</v>
          </cell>
        </row>
        <row r="235">
          <cell r="C235" t="str">
            <v>365862</v>
          </cell>
          <cell r="D235">
            <v>36641</v>
          </cell>
        </row>
        <row r="236">
          <cell r="C236" t="str">
            <v>365863</v>
          </cell>
          <cell r="D236">
            <v>36641</v>
          </cell>
        </row>
        <row r="237">
          <cell r="C237" t="str">
            <v>365864</v>
          </cell>
          <cell r="D237">
            <v>36627</v>
          </cell>
        </row>
        <row r="238">
          <cell r="C238" t="str">
            <v>365865</v>
          </cell>
          <cell r="D238">
            <v>36628</v>
          </cell>
        </row>
        <row r="239">
          <cell r="C239" t="str">
            <v>365866</v>
          </cell>
          <cell r="D239">
            <v>36629</v>
          </cell>
        </row>
        <row r="240">
          <cell r="C240" t="str">
            <v>365867</v>
          </cell>
          <cell r="D240">
            <v>36630</v>
          </cell>
        </row>
        <row r="241">
          <cell r="C241" t="str">
            <v>365868</v>
          </cell>
          <cell r="D241">
            <v>36633</v>
          </cell>
        </row>
        <row r="242">
          <cell r="C242" t="str">
            <v>365869</v>
          </cell>
          <cell r="D242">
            <v>36634</v>
          </cell>
        </row>
        <row r="243">
          <cell r="C243" t="str">
            <v>366170</v>
          </cell>
          <cell r="D243">
            <v>36665</v>
          </cell>
        </row>
        <row r="244">
          <cell r="C244" t="str">
            <v>366171</v>
          </cell>
          <cell r="D244">
            <v>36668</v>
          </cell>
        </row>
        <row r="245">
          <cell r="C245" t="str">
            <v>366172</v>
          </cell>
          <cell r="D245">
            <v>36669</v>
          </cell>
        </row>
        <row r="246">
          <cell r="C246" t="str">
            <v>366173</v>
          </cell>
          <cell r="D246">
            <v>36656</v>
          </cell>
        </row>
        <row r="247">
          <cell r="C247" t="str">
            <v>366174</v>
          </cell>
          <cell r="D247">
            <v>36657</v>
          </cell>
        </row>
        <row r="248">
          <cell r="C248" t="str">
            <v>366175</v>
          </cell>
          <cell r="D248">
            <v>36658</v>
          </cell>
        </row>
        <row r="249">
          <cell r="C249" t="str">
            <v>366176</v>
          </cell>
          <cell r="D249">
            <v>36661</v>
          </cell>
        </row>
        <row r="250">
          <cell r="C250" t="str">
            <v>366177</v>
          </cell>
          <cell r="D250">
            <v>36662</v>
          </cell>
        </row>
        <row r="251">
          <cell r="C251" t="str">
            <v>366178</v>
          </cell>
          <cell r="D251">
            <v>36663</v>
          </cell>
        </row>
        <row r="252">
          <cell r="C252" t="str">
            <v>366179</v>
          </cell>
          <cell r="D252">
            <v>36664</v>
          </cell>
        </row>
        <row r="253">
          <cell r="C253" t="str">
            <v>366470</v>
          </cell>
          <cell r="D253">
            <v>36698</v>
          </cell>
        </row>
        <row r="254">
          <cell r="C254" t="str">
            <v>366471</v>
          </cell>
          <cell r="D254">
            <v>36699</v>
          </cell>
        </row>
        <row r="255">
          <cell r="C255" t="str">
            <v>366472</v>
          </cell>
          <cell r="D255">
            <v>36686</v>
          </cell>
        </row>
        <row r="256">
          <cell r="C256" t="str">
            <v>366473</v>
          </cell>
          <cell r="D256">
            <v>36689</v>
          </cell>
        </row>
        <row r="257">
          <cell r="C257" t="str">
            <v>366474</v>
          </cell>
          <cell r="D257">
            <v>36690</v>
          </cell>
        </row>
        <row r="258">
          <cell r="C258" t="str">
            <v>366475</v>
          </cell>
          <cell r="D258">
            <v>36691</v>
          </cell>
        </row>
        <row r="259">
          <cell r="C259" t="str">
            <v>366476</v>
          </cell>
          <cell r="D259">
            <v>36692</v>
          </cell>
        </row>
        <row r="260">
          <cell r="C260" t="str">
            <v>366477</v>
          </cell>
          <cell r="D260">
            <v>36693</v>
          </cell>
        </row>
        <row r="261">
          <cell r="C261" t="str">
            <v>366478</v>
          </cell>
          <cell r="D261">
            <v>36696</v>
          </cell>
        </row>
        <row r="262">
          <cell r="C262" t="str">
            <v>366479</v>
          </cell>
          <cell r="D262">
            <v>36697</v>
          </cell>
        </row>
        <row r="263">
          <cell r="C263" t="str">
            <v>366780</v>
          </cell>
          <cell r="D263">
            <v>36731</v>
          </cell>
        </row>
        <row r="264">
          <cell r="C264" t="str">
            <v>366781</v>
          </cell>
          <cell r="D264">
            <v>36718</v>
          </cell>
        </row>
        <row r="265">
          <cell r="C265" t="str">
            <v>366782</v>
          </cell>
          <cell r="D265">
            <v>36719</v>
          </cell>
        </row>
        <row r="266">
          <cell r="C266" t="str">
            <v>366783</v>
          </cell>
          <cell r="D266">
            <v>36720</v>
          </cell>
        </row>
        <row r="267">
          <cell r="C267" t="str">
            <v>366784</v>
          </cell>
          <cell r="D267">
            <v>36721</v>
          </cell>
        </row>
        <row r="268">
          <cell r="C268" t="str">
            <v>366785</v>
          </cell>
          <cell r="D268">
            <v>36724</v>
          </cell>
        </row>
        <row r="269">
          <cell r="C269" t="str">
            <v>366786</v>
          </cell>
          <cell r="D269">
            <v>36725</v>
          </cell>
        </row>
        <row r="270">
          <cell r="C270" t="str">
            <v>366787</v>
          </cell>
          <cell r="D270">
            <v>36726</v>
          </cell>
        </row>
        <row r="271">
          <cell r="C271" t="str">
            <v>366788</v>
          </cell>
          <cell r="D271">
            <v>36727</v>
          </cell>
        </row>
        <row r="272">
          <cell r="C272" t="str">
            <v>366789</v>
          </cell>
          <cell r="D272">
            <v>36728</v>
          </cell>
        </row>
        <row r="273">
          <cell r="C273" t="str">
            <v>367080</v>
          </cell>
          <cell r="D273">
            <v>36747</v>
          </cell>
        </row>
        <row r="274">
          <cell r="C274" t="str">
            <v>367081</v>
          </cell>
          <cell r="D274">
            <v>36748</v>
          </cell>
        </row>
        <row r="275">
          <cell r="C275" t="str">
            <v>367082</v>
          </cell>
          <cell r="D275">
            <v>36749</v>
          </cell>
        </row>
        <row r="276">
          <cell r="C276" t="str">
            <v>367083</v>
          </cell>
          <cell r="D276">
            <v>36752</v>
          </cell>
        </row>
        <row r="277">
          <cell r="C277" t="str">
            <v>367084</v>
          </cell>
          <cell r="D277">
            <v>36753</v>
          </cell>
        </row>
        <row r="278">
          <cell r="C278" t="str">
            <v>367085</v>
          </cell>
          <cell r="D278">
            <v>36754</v>
          </cell>
        </row>
        <row r="279">
          <cell r="C279" t="str">
            <v>367086</v>
          </cell>
          <cell r="D279">
            <v>36755</v>
          </cell>
        </row>
        <row r="280">
          <cell r="C280" t="str">
            <v>367087</v>
          </cell>
          <cell r="D280">
            <v>36756</v>
          </cell>
        </row>
        <row r="281">
          <cell r="C281" t="str">
            <v>367088</v>
          </cell>
          <cell r="D281">
            <v>36759</v>
          </cell>
        </row>
        <row r="282">
          <cell r="C282" t="str">
            <v>367089</v>
          </cell>
          <cell r="D282">
            <v>36760</v>
          </cell>
        </row>
        <row r="283">
          <cell r="C283" t="str">
            <v>367390</v>
          </cell>
          <cell r="D283">
            <v>36781</v>
          </cell>
        </row>
        <row r="284">
          <cell r="C284" t="str">
            <v>367391</v>
          </cell>
          <cell r="D284">
            <v>36782</v>
          </cell>
        </row>
        <row r="285">
          <cell r="C285" t="str">
            <v>367392</v>
          </cell>
          <cell r="D285">
            <v>36783</v>
          </cell>
        </row>
        <row r="286">
          <cell r="C286" t="str">
            <v>367393</v>
          </cell>
          <cell r="D286">
            <v>36784</v>
          </cell>
        </row>
        <row r="287">
          <cell r="C287" t="str">
            <v>367394</v>
          </cell>
          <cell r="D287">
            <v>36787</v>
          </cell>
        </row>
        <row r="288">
          <cell r="C288" t="str">
            <v>367395</v>
          </cell>
          <cell r="D288">
            <v>36788</v>
          </cell>
        </row>
        <row r="289">
          <cell r="C289" t="str">
            <v>367396</v>
          </cell>
          <cell r="D289">
            <v>36789</v>
          </cell>
        </row>
        <row r="290">
          <cell r="C290" t="str">
            <v>367397</v>
          </cell>
          <cell r="D290">
            <v>36790</v>
          </cell>
        </row>
        <row r="291">
          <cell r="C291" t="str">
            <v>367398</v>
          </cell>
          <cell r="D291">
            <v>36791</v>
          </cell>
        </row>
        <row r="292">
          <cell r="C292" t="str">
            <v>367399</v>
          </cell>
          <cell r="D292">
            <v>36780</v>
          </cell>
        </row>
        <row r="293">
          <cell r="C293" t="str">
            <v>367700</v>
          </cell>
          <cell r="D293">
            <v>36811</v>
          </cell>
        </row>
        <row r="294">
          <cell r="C294" t="str">
            <v>367701</v>
          </cell>
          <cell r="D294">
            <v>36812</v>
          </cell>
        </row>
        <row r="295">
          <cell r="C295" t="str">
            <v>367702</v>
          </cell>
          <cell r="D295">
            <v>36815</v>
          </cell>
        </row>
        <row r="296">
          <cell r="C296" t="str">
            <v>367703</v>
          </cell>
          <cell r="D296">
            <v>36816</v>
          </cell>
        </row>
        <row r="297">
          <cell r="C297" t="str">
            <v>367704</v>
          </cell>
          <cell r="D297">
            <v>36817</v>
          </cell>
        </row>
        <row r="298">
          <cell r="C298" t="str">
            <v>367705</v>
          </cell>
          <cell r="D298">
            <v>36575</v>
          </cell>
        </row>
        <row r="299">
          <cell r="C299" t="str">
            <v>367706</v>
          </cell>
          <cell r="D299">
            <v>36819</v>
          </cell>
        </row>
        <row r="300">
          <cell r="C300" t="str">
            <v>367707</v>
          </cell>
          <cell r="D300">
            <v>36822</v>
          </cell>
        </row>
        <row r="301">
          <cell r="C301" t="str">
            <v>367708</v>
          </cell>
          <cell r="D301">
            <v>36809</v>
          </cell>
        </row>
        <row r="302">
          <cell r="C302" t="str">
            <v>367709</v>
          </cell>
          <cell r="D302">
            <v>36810</v>
          </cell>
        </row>
        <row r="303">
          <cell r="C303" t="str">
            <v>368000</v>
          </cell>
          <cell r="D303">
            <v>36845</v>
          </cell>
        </row>
        <row r="304">
          <cell r="C304" t="str">
            <v>368001</v>
          </cell>
          <cell r="D304">
            <v>36846</v>
          </cell>
        </row>
        <row r="305">
          <cell r="C305" t="str">
            <v>368002</v>
          </cell>
          <cell r="D305">
            <v>36847</v>
          </cell>
        </row>
        <row r="306">
          <cell r="C306" t="str">
            <v>368003</v>
          </cell>
          <cell r="D306">
            <v>36850</v>
          </cell>
        </row>
        <row r="307">
          <cell r="C307" t="str">
            <v>368004</v>
          </cell>
          <cell r="D307">
            <v>36851</v>
          </cell>
        </row>
        <row r="308">
          <cell r="C308" t="str">
            <v>368005</v>
          </cell>
          <cell r="D308">
            <v>36852</v>
          </cell>
        </row>
        <row r="309">
          <cell r="C309" t="str">
            <v>368006</v>
          </cell>
          <cell r="D309">
            <v>36853</v>
          </cell>
        </row>
        <row r="310">
          <cell r="C310" t="str">
            <v>368007</v>
          </cell>
          <cell r="D310">
            <v>36840</v>
          </cell>
        </row>
        <row r="311">
          <cell r="C311" t="str">
            <v>368008</v>
          </cell>
          <cell r="D311">
            <v>36843</v>
          </cell>
        </row>
        <row r="312">
          <cell r="C312" t="str">
            <v>368009</v>
          </cell>
          <cell r="D312">
            <v>36844</v>
          </cell>
        </row>
        <row r="313">
          <cell r="C313" t="str">
            <v>368310</v>
          </cell>
          <cell r="D313">
            <v>36878</v>
          </cell>
        </row>
        <row r="314">
          <cell r="C314" t="str">
            <v>368311</v>
          </cell>
          <cell r="D314">
            <v>36879</v>
          </cell>
        </row>
        <row r="315">
          <cell r="C315" t="str">
            <v>368312</v>
          </cell>
          <cell r="D315">
            <v>36880</v>
          </cell>
        </row>
        <row r="316">
          <cell r="C316" t="str">
            <v>368313</v>
          </cell>
          <cell r="D316">
            <v>36881</v>
          </cell>
        </row>
        <row r="317">
          <cell r="C317" t="str">
            <v>368314</v>
          </cell>
          <cell r="D317">
            <v>36882</v>
          </cell>
        </row>
        <row r="318">
          <cell r="C318" t="str">
            <v>368315</v>
          </cell>
          <cell r="D318">
            <v>36886</v>
          </cell>
        </row>
        <row r="319">
          <cell r="C319" t="str">
            <v>368316</v>
          </cell>
          <cell r="D319">
            <v>36872</v>
          </cell>
        </row>
        <row r="320">
          <cell r="C320" t="str">
            <v>368317</v>
          </cell>
          <cell r="D320">
            <v>36873</v>
          </cell>
        </row>
        <row r="321">
          <cell r="C321" t="str">
            <v>368318</v>
          </cell>
          <cell r="D321">
            <v>36874</v>
          </cell>
        </row>
        <row r="322">
          <cell r="C322" t="str">
            <v>368319</v>
          </cell>
          <cell r="D322">
            <v>36875</v>
          </cell>
        </row>
        <row r="323">
          <cell r="C323" t="str">
            <v>368610</v>
          </cell>
          <cell r="D323">
            <v>36908</v>
          </cell>
        </row>
        <row r="324">
          <cell r="C324" t="str">
            <v>368611</v>
          </cell>
          <cell r="D324">
            <v>36909</v>
          </cell>
        </row>
        <row r="325">
          <cell r="C325" t="str">
            <v>368612</v>
          </cell>
          <cell r="D325">
            <v>36910</v>
          </cell>
        </row>
        <row r="326">
          <cell r="C326" t="str">
            <v>368613</v>
          </cell>
          <cell r="D326">
            <v>36913</v>
          </cell>
        </row>
        <row r="327">
          <cell r="C327" t="str">
            <v>368614</v>
          </cell>
          <cell r="D327">
            <v>36914</v>
          </cell>
        </row>
        <row r="328">
          <cell r="C328" t="str">
            <v>368615</v>
          </cell>
          <cell r="D328">
            <v>36901</v>
          </cell>
        </row>
        <row r="329">
          <cell r="C329" t="str">
            <v>368616</v>
          </cell>
          <cell r="D329">
            <v>36902</v>
          </cell>
        </row>
        <row r="330">
          <cell r="C330" t="str">
            <v>368617</v>
          </cell>
          <cell r="D330">
            <v>36903</v>
          </cell>
        </row>
        <row r="331">
          <cell r="C331" t="str">
            <v>368618</v>
          </cell>
          <cell r="D331">
            <v>36906</v>
          </cell>
        </row>
        <row r="332">
          <cell r="C332" t="str">
            <v>368619</v>
          </cell>
          <cell r="D332">
            <v>36907</v>
          </cell>
        </row>
        <row r="333">
          <cell r="C333" t="str">
            <v>368920</v>
          </cell>
          <cell r="D333">
            <v>36941</v>
          </cell>
        </row>
        <row r="334">
          <cell r="C334" t="str">
            <v>368921</v>
          </cell>
          <cell r="D334">
            <v>36942</v>
          </cell>
        </row>
        <row r="335">
          <cell r="C335" t="str">
            <v>368922</v>
          </cell>
          <cell r="D335">
            <v>36943</v>
          </cell>
        </row>
        <row r="336">
          <cell r="C336" t="str">
            <v>368923</v>
          </cell>
          <cell r="D336">
            <v>36972</v>
          </cell>
        </row>
        <row r="337">
          <cell r="C337" t="str">
            <v>368924</v>
          </cell>
          <cell r="D337">
            <v>36931</v>
          </cell>
        </row>
        <row r="338">
          <cell r="C338" t="str">
            <v>368925</v>
          </cell>
          <cell r="D338">
            <v>36934</v>
          </cell>
        </row>
        <row r="339">
          <cell r="C339" t="str">
            <v>368926</v>
          </cell>
          <cell r="D339">
            <v>36935</v>
          </cell>
        </row>
        <row r="340">
          <cell r="C340" t="str">
            <v>368927</v>
          </cell>
          <cell r="D340">
            <v>36936</v>
          </cell>
        </row>
        <row r="341">
          <cell r="C341" t="str">
            <v>368928</v>
          </cell>
          <cell r="D341">
            <v>36937</v>
          </cell>
        </row>
        <row r="342">
          <cell r="C342" t="str">
            <v>368929</v>
          </cell>
          <cell r="D342">
            <v>36938</v>
          </cell>
        </row>
        <row r="343">
          <cell r="C343" t="str">
            <v>369230</v>
          </cell>
          <cell r="D343">
            <v>36970</v>
          </cell>
        </row>
        <row r="344">
          <cell r="C344" t="str">
            <v>369231</v>
          </cell>
          <cell r="D344">
            <v>36971</v>
          </cell>
        </row>
        <row r="345">
          <cell r="C345" t="str">
            <v>369232</v>
          </cell>
          <cell r="D345">
            <v>36972</v>
          </cell>
        </row>
        <row r="346">
          <cell r="C346" t="str">
            <v>369233</v>
          </cell>
          <cell r="D346">
            <v>36959</v>
          </cell>
        </row>
        <row r="347">
          <cell r="C347" t="str">
            <v>369234</v>
          </cell>
          <cell r="D347">
            <v>36962</v>
          </cell>
        </row>
        <row r="348">
          <cell r="C348" t="str">
            <v>369235</v>
          </cell>
          <cell r="D348">
            <v>36963</v>
          </cell>
        </row>
        <row r="349">
          <cell r="C349" t="str">
            <v>369236</v>
          </cell>
          <cell r="D349">
            <v>36964</v>
          </cell>
        </row>
        <row r="350">
          <cell r="C350" t="str">
            <v>369237</v>
          </cell>
          <cell r="D350">
            <v>36965</v>
          </cell>
        </row>
        <row r="351">
          <cell r="C351" t="str">
            <v>369238</v>
          </cell>
          <cell r="D351">
            <v>36966</v>
          </cell>
        </row>
        <row r="352">
          <cell r="C352" t="str">
            <v>369239</v>
          </cell>
          <cell r="D352">
            <v>36969</v>
          </cell>
        </row>
        <row r="353">
          <cell r="C353" t="str">
            <v>369510</v>
          </cell>
          <cell r="D353">
            <v>37005</v>
          </cell>
        </row>
        <row r="354">
          <cell r="C354" t="str">
            <v>369511</v>
          </cell>
          <cell r="D354">
            <v>37006</v>
          </cell>
        </row>
        <row r="355">
          <cell r="C355" t="str">
            <v>369512</v>
          </cell>
          <cell r="D355">
            <v>36991</v>
          </cell>
        </row>
        <row r="356">
          <cell r="C356" t="str">
            <v>369513</v>
          </cell>
          <cell r="D356">
            <v>36992</v>
          </cell>
        </row>
        <row r="357">
          <cell r="C357" t="str">
            <v>369514</v>
          </cell>
          <cell r="D357">
            <v>36997</v>
          </cell>
        </row>
        <row r="358">
          <cell r="C358" t="str">
            <v>369515</v>
          </cell>
          <cell r="D358">
            <v>36998</v>
          </cell>
        </row>
        <row r="359">
          <cell r="C359" t="str">
            <v>369516</v>
          </cell>
          <cell r="D359">
            <v>36999</v>
          </cell>
        </row>
        <row r="360">
          <cell r="C360" t="str">
            <v>369517</v>
          </cell>
          <cell r="D360">
            <v>37000</v>
          </cell>
        </row>
        <row r="361">
          <cell r="C361" t="str">
            <v>369518</v>
          </cell>
          <cell r="D361">
            <v>37001</v>
          </cell>
        </row>
        <row r="362">
          <cell r="C362" t="str">
            <v>369519</v>
          </cell>
          <cell r="D362">
            <v>37004</v>
          </cell>
        </row>
        <row r="363">
          <cell r="C363" t="str">
            <v>369820</v>
          </cell>
          <cell r="D363">
            <v>37034</v>
          </cell>
        </row>
        <row r="364">
          <cell r="C364" t="str">
            <v>369821</v>
          </cell>
          <cell r="D364">
            <v>37021</v>
          </cell>
        </row>
        <row r="365">
          <cell r="C365" t="str">
            <v>369822</v>
          </cell>
          <cell r="D365">
            <v>37022</v>
          </cell>
        </row>
        <row r="366">
          <cell r="C366" t="str">
            <v>369823</v>
          </cell>
          <cell r="D366">
            <v>37025</v>
          </cell>
        </row>
        <row r="367">
          <cell r="C367" t="str">
            <v>369824</v>
          </cell>
          <cell r="D367">
            <v>37026</v>
          </cell>
        </row>
        <row r="368">
          <cell r="C368" t="str">
            <v>369825</v>
          </cell>
          <cell r="D368">
            <v>37027</v>
          </cell>
        </row>
        <row r="369">
          <cell r="C369" t="str">
            <v>369826</v>
          </cell>
          <cell r="D369">
            <v>37028</v>
          </cell>
        </row>
        <row r="370">
          <cell r="C370" t="str">
            <v>369827</v>
          </cell>
          <cell r="D370">
            <v>37029</v>
          </cell>
        </row>
        <row r="371">
          <cell r="C371" t="str">
            <v>369828</v>
          </cell>
          <cell r="D371">
            <v>37032</v>
          </cell>
        </row>
        <row r="372">
          <cell r="C372" t="str">
            <v>369829</v>
          </cell>
          <cell r="D372">
            <v>37033</v>
          </cell>
        </row>
        <row r="373">
          <cell r="C373" t="str">
            <v>370120</v>
          </cell>
          <cell r="D373">
            <v>37053</v>
          </cell>
        </row>
        <row r="374">
          <cell r="C374" t="str">
            <v>370121</v>
          </cell>
          <cell r="D374">
            <v>37054</v>
          </cell>
        </row>
        <row r="375">
          <cell r="C375" t="str">
            <v>370122</v>
          </cell>
          <cell r="D375">
            <v>37055</v>
          </cell>
        </row>
        <row r="376">
          <cell r="C376" t="str">
            <v>370123</v>
          </cell>
          <cell r="D376">
            <v>37056</v>
          </cell>
        </row>
        <row r="377">
          <cell r="C377" t="str">
            <v>370124</v>
          </cell>
          <cell r="D377">
            <v>37057</v>
          </cell>
        </row>
        <row r="378">
          <cell r="C378" t="str">
            <v>370125</v>
          </cell>
          <cell r="D378">
            <v>37060</v>
          </cell>
        </row>
        <row r="379">
          <cell r="C379" t="str">
            <v>370126</v>
          </cell>
          <cell r="D379">
            <v>37061</v>
          </cell>
        </row>
        <row r="380">
          <cell r="C380" t="str">
            <v>370127</v>
          </cell>
          <cell r="D380">
            <v>37062</v>
          </cell>
        </row>
        <row r="381">
          <cell r="C381" t="str">
            <v>370128</v>
          </cell>
          <cell r="D381">
            <v>37063</v>
          </cell>
        </row>
        <row r="382">
          <cell r="C382" t="str">
            <v>370129</v>
          </cell>
          <cell r="D382">
            <v>37064</v>
          </cell>
        </row>
        <row r="383">
          <cell r="C383" t="str">
            <v>370430</v>
          </cell>
          <cell r="D383">
            <v>37083</v>
          </cell>
        </row>
        <row r="384">
          <cell r="C384" t="str">
            <v>370431</v>
          </cell>
          <cell r="D384">
            <v>37084</v>
          </cell>
        </row>
        <row r="385">
          <cell r="C385" t="str">
            <v>370432</v>
          </cell>
          <cell r="D385">
            <v>37085</v>
          </cell>
        </row>
        <row r="386">
          <cell r="C386" t="str">
            <v>370433</v>
          </cell>
          <cell r="D386">
            <v>37088</v>
          </cell>
        </row>
        <row r="387">
          <cell r="C387" t="str">
            <v>370434</v>
          </cell>
          <cell r="D387">
            <v>37089</v>
          </cell>
        </row>
        <row r="388">
          <cell r="C388" t="str">
            <v>370435</v>
          </cell>
          <cell r="D388">
            <v>37090</v>
          </cell>
        </row>
        <row r="389">
          <cell r="C389" t="str">
            <v>370436</v>
          </cell>
          <cell r="D389">
            <v>37091</v>
          </cell>
        </row>
        <row r="390">
          <cell r="C390" t="str">
            <v>370437</v>
          </cell>
          <cell r="D390">
            <v>37092</v>
          </cell>
        </row>
        <row r="391">
          <cell r="C391" t="str">
            <v>370438</v>
          </cell>
          <cell r="D391">
            <v>37095</v>
          </cell>
        </row>
        <row r="392">
          <cell r="C392" t="str">
            <v>370439</v>
          </cell>
          <cell r="D392">
            <v>37082</v>
          </cell>
        </row>
        <row r="393">
          <cell r="C393" t="str">
            <v>370730</v>
          </cell>
          <cell r="D393">
            <v>37116</v>
          </cell>
        </row>
        <row r="394">
          <cell r="C394" t="str">
            <v>370731</v>
          </cell>
          <cell r="D394">
            <v>37117</v>
          </cell>
        </row>
        <row r="395">
          <cell r="C395" t="str">
            <v>370732</v>
          </cell>
          <cell r="D395">
            <v>37118</v>
          </cell>
        </row>
        <row r="396">
          <cell r="C396" t="str">
            <v>370733</v>
          </cell>
          <cell r="D396">
            <v>37119</v>
          </cell>
        </row>
        <row r="397">
          <cell r="C397" t="str">
            <v>370734</v>
          </cell>
          <cell r="D397">
            <v>37120</v>
          </cell>
        </row>
        <row r="398">
          <cell r="C398" t="str">
            <v>370735</v>
          </cell>
          <cell r="D398">
            <v>37123</v>
          </cell>
        </row>
        <row r="399">
          <cell r="C399" t="str">
            <v>370736</v>
          </cell>
          <cell r="D399">
            <v>37124</v>
          </cell>
        </row>
        <row r="400">
          <cell r="C400" t="str">
            <v>370737</v>
          </cell>
          <cell r="D400">
            <v>37125</v>
          </cell>
        </row>
        <row r="401">
          <cell r="C401" t="str">
            <v>370738</v>
          </cell>
          <cell r="D401">
            <v>37112</v>
          </cell>
        </row>
        <row r="402">
          <cell r="C402" t="str">
            <v>370739</v>
          </cell>
          <cell r="D402">
            <v>37113</v>
          </cell>
        </row>
        <row r="403">
          <cell r="C403" t="str">
            <v>371040</v>
          </cell>
          <cell r="D403">
            <v>37148</v>
          </cell>
        </row>
        <row r="404">
          <cell r="C404" t="str">
            <v>371041</v>
          </cell>
          <cell r="D404">
            <v>37151</v>
          </cell>
        </row>
        <row r="405">
          <cell r="C405" t="str">
            <v>371042</v>
          </cell>
          <cell r="D405">
            <v>37152</v>
          </cell>
        </row>
        <row r="406">
          <cell r="C406" t="str">
            <v>371043</v>
          </cell>
          <cell r="D406">
            <v>37153</v>
          </cell>
        </row>
        <row r="407">
          <cell r="C407" t="str">
            <v>371044</v>
          </cell>
          <cell r="D407">
            <v>37154</v>
          </cell>
        </row>
        <row r="408">
          <cell r="C408" t="str">
            <v>371045</v>
          </cell>
          <cell r="D408">
            <v>37155</v>
          </cell>
        </row>
        <row r="409">
          <cell r="C409" t="str">
            <v>371046</v>
          </cell>
          <cell r="D409">
            <v>37158</v>
          </cell>
        </row>
        <row r="410">
          <cell r="C410" t="str">
            <v>371047</v>
          </cell>
          <cell r="D410">
            <v>37145</v>
          </cell>
        </row>
        <row r="411">
          <cell r="C411" t="str">
            <v>371048</v>
          </cell>
          <cell r="D411">
            <v>37146</v>
          </cell>
        </row>
        <row r="412">
          <cell r="C412" t="str">
            <v>371049</v>
          </cell>
          <cell r="D412">
            <v>37147</v>
          </cell>
        </row>
        <row r="413">
          <cell r="C413" t="str">
            <v>371350</v>
          </cell>
          <cell r="D413">
            <v>37180</v>
          </cell>
        </row>
        <row r="414">
          <cell r="C414" t="str">
            <v>371351</v>
          </cell>
          <cell r="D414">
            <v>37181</v>
          </cell>
        </row>
        <row r="415">
          <cell r="C415" t="str">
            <v>371352</v>
          </cell>
          <cell r="D415">
            <v>37182</v>
          </cell>
        </row>
        <row r="416">
          <cell r="C416" t="str">
            <v>371353</v>
          </cell>
          <cell r="D416">
            <v>37183</v>
          </cell>
        </row>
        <row r="417">
          <cell r="C417" t="str">
            <v>371354</v>
          </cell>
          <cell r="D417">
            <v>37186</v>
          </cell>
        </row>
        <row r="418">
          <cell r="C418" t="str">
            <v>371355</v>
          </cell>
          <cell r="D418">
            <v>37187</v>
          </cell>
        </row>
        <row r="419">
          <cell r="C419" t="str">
            <v>371356</v>
          </cell>
          <cell r="D419">
            <v>37174</v>
          </cell>
        </row>
        <row r="420">
          <cell r="C420" t="str">
            <v>371357</v>
          </cell>
          <cell r="D420">
            <v>37175</v>
          </cell>
        </row>
        <row r="421">
          <cell r="C421" t="str">
            <v>371358</v>
          </cell>
          <cell r="D421">
            <v>37176</v>
          </cell>
        </row>
        <row r="422">
          <cell r="C422" t="str">
            <v>371359</v>
          </cell>
          <cell r="D422">
            <v>37179</v>
          </cell>
        </row>
        <row r="423">
          <cell r="C423" t="str">
            <v>371650</v>
          </cell>
          <cell r="D423">
            <v>37214</v>
          </cell>
        </row>
        <row r="424">
          <cell r="C424" t="str">
            <v>371651</v>
          </cell>
          <cell r="D424">
            <v>37215</v>
          </cell>
        </row>
        <row r="425">
          <cell r="C425" t="str">
            <v>371652</v>
          </cell>
          <cell r="D425">
            <v>37216</v>
          </cell>
        </row>
        <row r="426">
          <cell r="C426" t="str">
            <v>371653</v>
          </cell>
          <cell r="D426">
            <v>37217</v>
          </cell>
        </row>
        <row r="427">
          <cell r="C427" t="str">
            <v>371654</v>
          </cell>
          <cell r="D427">
            <v>37218</v>
          </cell>
        </row>
        <row r="428">
          <cell r="C428" t="str">
            <v>371655</v>
          </cell>
          <cell r="D428">
            <v>37207</v>
          </cell>
        </row>
        <row r="429">
          <cell r="C429" t="str">
            <v>371656</v>
          </cell>
          <cell r="D429">
            <v>37208</v>
          </cell>
        </row>
        <row r="430">
          <cell r="C430" t="str">
            <v>371657</v>
          </cell>
          <cell r="D430">
            <v>37209</v>
          </cell>
        </row>
        <row r="431">
          <cell r="C431" t="str">
            <v>371658</v>
          </cell>
          <cell r="D431">
            <v>37210</v>
          </cell>
        </row>
        <row r="432">
          <cell r="C432" t="str">
            <v>371659</v>
          </cell>
          <cell r="D432">
            <v>37211</v>
          </cell>
        </row>
        <row r="433">
          <cell r="C433" t="str">
            <v>371960</v>
          </cell>
          <cell r="D433">
            <v>37244</v>
          </cell>
        </row>
        <row r="434">
          <cell r="C434" t="str">
            <v>371961</v>
          </cell>
          <cell r="D434">
            <v>37245</v>
          </cell>
        </row>
        <row r="435">
          <cell r="C435" t="str">
            <v>371962</v>
          </cell>
          <cell r="D435">
            <v>37246</v>
          </cell>
        </row>
        <row r="436">
          <cell r="C436" t="str">
            <v>371963</v>
          </cell>
          <cell r="D436">
            <v>37249</v>
          </cell>
        </row>
        <row r="437">
          <cell r="C437" t="str">
            <v>371964</v>
          </cell>
          <cell r="D437">
            <v>37236</v>
          </cell>
        </row>
        <row r="438">
          <cell r="C438" t="str">
            <v>371965</v>
          </cell>
          <cell r="D438">
            <v>37237</v>
          </cell>
        </row>
        <row r="439">
          <cell r="C439" t="str">
            <v>371966</v>
          </cell>
          <cell r="D439">
            <v>37238</v>
          </cell>
        </row>
        <row r="440">
          <cell r="C440" t="str">
            <v>371967</v>
          </cell>
          <cell r="D440">
            <v>37239</v>
          </cell>
        </row>
        <row r="441">
          <cell r="C441" t="str">
            <v>371968</v>
          </cell>
          <cell r="D441">
            <v>37242</v>
          </cell>
        </row>
        <row r="442">
          <cell r="C442" t="str">
            <v>371969</v>
          </cell>
          <cell r="D442">
            <v>37243</v>
          </cell>
        </row>
        <row r="443">
          <cell r="C443" t="str">
            <v>372260</v>
          </cell>
          <cell r="D443">
            <v>37277</v>
          </cell>
        </row>
        <row r="444">
          <cell r="C444" t="str">
            <v>372261</v>
          </cell>
          <cell r="D444">
            <v>37278</v>
          </cell>
        </row>
        <row r="445">
          <cell r="C445" t="str">
            <v>372262</v>
          </cell>
          <cell r="D445">
            <v>37279</v>
          </cell>
        </row>
        <row r="446">
          <cell r="C446" t="str">
            <v>372263</v>
          </cell>
          <cell r="D446">
            <v>37266</v>
          </cell>
        </row>
        <row r="447">
          <cell r="C447" t="str">
            <v>372264</v>
          </cell>
          <cell r="D447">
            <v>37267</v>
          </cell>
        </row>
        <row r="448">
          <cell r="C448" t="str">
            <v>372265</v>
          </cell>
          <cell r="D448">
            <v>37270</v>
          </cell>
        </row>
        <row r="449">
          <cell r="C449" t="str">
            <v>372266</v>
          </cell>
          <cell r="D449">
            <v>37271</v>
          </cell>
        </row>
        <row r="450">
          <cell r="C450" t="str">
            <v>372267</v>
          </cell>
          <cell r="D450">
            <v>37272</v>
          </cell>
        </row>
        <row r="451">
          <cell r="C451" t="str">
            <v>372268</v>
          </cell>
          <cell r="D451">
            <v>37273</v>
          </cell>
        </row>
        <row r="452">
          <cell r="C452" t="str">
            <v>372269</v>
          </cell>
          <cell r="D452">
            <v>37274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A5" zoomScale="130" zoomScaleNormal="130" workbookViewId="0">
      <selection activeCell="A11" sqref="A11"/>
    </sheetView>
  </sheetViews>
  <sheetFormatPr defaultColWidth="11.42578125" defaultRowHeight="15"/>
  <cols>
    <col min="1" max="1" width="8" customWidth="1"/>
    <col min="3" max="3" width="12.7109375" customWidth="1"/>
    <col min="4" max="4" width="14" customWidth="1"/>
    <col min="5" max="5" width="15.28515625" customWidth="1"/>
    <col min="6" max="6" width="15.7109375" customWidth="1"/>
    <col min="7" max="7" width="14.85546875" customWidth="1"/>
    <col min="8" max="8" width="16.7109375" customWidth="1"/>
    <col min="9" max="9" width="15.140625" customWidth="1"/>
    <col min="10" max="10" width="12" customWidth="1"/>
    <col min="11" max="11" width="12.7109375" customWidth="1"/>
  </cols>
  <sheetData>
    <row r="1" spans="1:11" ht="15.7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>
      <c r="A2" s="4"/>
      <c r="B2" s="5"/>
      <c r="C2" s="5"/>
      <c r="D2" s="5"/>
      <c r="E2" s="5"/>
      <c r="F2" s="4"/>
      <c r="G2" s="5"/>
      <c r="H2" s="5"/>
      <c r="I2" s="5"/>
      <c r="J2" s="2"/>
      <c r="K2" s="3"/>
    </row>
    <row r="3" spans="1:11" ht="15.75">
      <c r="A3" s="6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>
      <c r="A4" s="6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">
      <c r="A5" s="214" t="s">
        <v>0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</row>
    <row r="6" spans="1:11" ht="18">
      <c r="A6" s="214" t="s">
        <v>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</row>
    <row r="7" spans="1:11" ht="18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</row>
    <row r="8" spans="1:11" ht="15.75">
      <c r="A8" s="7" t="s">
        <v>2</v>
      </c>
    </row>
    <row r="9" spans="1:11" ht="21.75" customHeight="1">
      <c r="A9" t="s">
        <v>3</v>
      </c>
    </row>
    <row r="10" spans="1:11">
      <c r="A10" t="s">
        <v>4</v>
      </c>
    </row>
    <row r="11" spans="1:11">
      <c r="A11" t="s">
        <v>5</v>
      </c>
    </row>
    <row r="13" spans="1:11">
      <c r="A13" t="s">
        <v>6</v>
      </c>
    </row>
    <row r="14" spans="1:11">
      <c r="A14" t="s">
        <v>7</v>
      </c>
    </row>
    <row r="15" spans="1:11">
      <c r="A15" s="8" t="s">
        <v>8</v>
      </c>
    </row>
    <row r="16" spans="1:11">
      <c r="A16" t="s">
        <v>9</v>
      </c>
    </row>
    <row r="17" spans="1:8">
      <c r="A17" t="s">
        <v>10</v>
      </c>
    </row>
    <row r="18" spans="1:8">
      <c r="A18" t="s">
        <v>11</v>
      </c>
    </row>
    <row r="19" spans="1:8">
      <c r="A19" t="s">
        <v>12</v>
      </c>
    </row>
    <row r="20" spans="1:8">
      <c r="A20" t="s">
        <v>13</v>
      </c>
    </row>
    <row r="22" spans="1:8">
      <c r="A22" t="s">
        <v>14</v>
      </c>
    </row>
    <row r="23" spans="1:8">
      <c r="A23" t="s">
        <v>15</v>
      </c>
    </row>
    <row r="24" spans="1:8">
      <c r="A24" t="s">
        <v>16</v>
      </c>
      <c r="H24" t="s">
        <v>17</v>
      </c>
    </row>
    <row r="25" spans="1:8">
      <c r="A25" s="10" t="s">
        <v>18</v>
      </c>
      <c r="E25" t="s">
        <v>19</v>
      </c>
      <c r="F25" s="11">
        <v>7900</v>
      </c>
      <c r="G25" t="s">
        <v>20</v>
      </c>
    </row>
    <row r="26" spans="1:8">
      <c r="A26" s="10" t="s">
        <v>21</v>
      </c>
      <c r="F26" s="11">
        <v>9600</v>
      </c>
      <c r="G26" t="s">
        <v>20</v>
      </c>
    </row>
    <row r="27" spans="1:8">
      <c r="A27" s="10" t="s">
        <v>22</v>
      </c>
      <c r="E27" t="s">
        <v>23</v>
      </c>
      <c r="F27" s="11">
        <v>10400</v>
      </c>
      <c r="G27" t="s">
        <v>20</v>
      </c>
    </row>
    <row r="28" spans="1:8">
      <c r="A28" s="10"/>
      <c r="F28" s="11"/>
    </row>
    <row r="29" spans="1:8">
      <c r="A29" s="10" t="s">
        <v>24</v>
      </c>
      <c r="F29" s="11"/>
      <c r="G29" t="s">
        <v>25</v>
      </c>
    </row>
    <row r="30" spans="1:8">
      <c r="A30" s="10" t="s">
        <v>26</v>
      </c>
      <c r="D30" t="s">
        <v>27</v>
      </c>
      <c r="F30" s="11">
        <v>6000</v>
      </c>
    </row>
    <row r="31" spans="1:8">
      <c r="A31" s="10" t="s">
        <v>28</v>
      </c>
      <c r="F31" s="11">
        <v>400</v>
      </c>
    </row>
    <row r="32" spans="1:8">
      <c r="A32" s="10" t="s">
        <v>29</v>
      </c>
      <c r="F32" s="11">
        <v>900</v>
      </c>
    </row>
    <row r="33" spans="1:11">
      <c r="A33" s="10" t="s">
        <v>30</v>
      </c>
      <c r="F33" s="11">
        <v>1600</v>
      </c>
    </row>
    <row r="34" spans="1:11">
      <c r="A34" s="10" t="s">
        <v>31</v>
      </c>
      <c r="D34" t="s">
        <v>27</v>
      </c>
      <c r="F34" s="11">
        <v>3000</v>
      </c>
      <c r="G34" t="s">
        <v>32</v>
      </c>
    </row>
    <row r="35" spans="1:11">
      <c r="A35" t="s">
        <v>33</v>
      </c>
    </row>
    <row r="36" spans="1:11">
      <c r="A36" s="106" t="s">
        <v>34</v>
      </c>
      <c r="B36" s="106"/>
      <c r="C36" s="106"/>
      <c r="D36" s="106"/>
      <c r="E36" s="106"/>
      <c r="F36" s="106"/>
      <c r="G36" s="106"/>
      <c r="H36" s="106"/>
      <c r="I36" s="106"/>
    </row>
    <row r="37" spans="1:11">
      <c r="A37" s="107" t="s">
        <v>35</v>
      </c>
      <c r="B37" s="106"/>
      <c r="C37" s="106"/>
      <c r="D37" s="106"/>
      <c r="E37" s="106"/>
      <c r="F37" s="106"/>
      <c r="G37" s="106"/>
      <c r="H37" s="106"/>
      <c r="I37" s="106"/>
    </row>
    <row r="38" spans="1:11">
      <c r="A38" t="s">
        <v>36</v>
      </c>
      <c r="E38" s="106"/>
      <c r="F38" s="52"/>
      <c r="G38" s="52"/>
      <c r="H38" s="52"/>
      <c r="I38" s="108"/>
    </row>
    <row r="39" spans="1:11">
      <c r="A39" t="s">
        <v>37</v>
      </c>
    </row>
    <row r="40" spans="1:11">
      <c r="A40" t="s">
        <v>38</v>
      </c>
      <c r="G40" s="29"/>
      <c r="H40" s="29"/>
      <c r="I40" s="108"/>
    </row>
    <row r="41" spans="1:11">
      <c r="A41" s="12" t="s">
        <v>39</v>
      </c>
    </row>
    <row r="42" spans="1:11">
      <c r="A42" t="s">
        <v>40</v>
      </c>
    </row>
    <row r="43" spans="1:11">
      <c r="A43" t="s">
        <v>41</v>
      </c>
    </row>
    <row r="45" spans="1:11">
      <c r="A45" s="13" t="s">
        <v>42</v>
      </c>
      <c r="B45" s="14"/>
      <c r="C45" s="14"/>
      <c r="D45" s="14"/>
      <c r="E45" s="14"/>
      <c r="F45" s="14"/>
      <c r="G45" s="15"/>
      <c r="H45" s="14"/>
      <c r="I45" s="14"/>
      <c r="J45" s="14"/>
      <c r="K45" s="14"/>
    </row>
    <row r="46" spans="1:11">
      <c r="A46" s="13"/>
      <c r="B46" s="14"/>
      <c r="C46" s="14"/>
      <c r="D46" s="14"/>
      <c r="E46" s="14"/>
      <c r="F46" s="14"/>
      <c r="G46" s="15"/>
      <c r="H46" s="14"/>
      <c r="I46" s="14"/>
      <c r="J46" s="14"/>
      <c r="K46" s="14"/>
    </row>
    <row r="47" spans="1:11" ht="16.5" customHeight="1">
      <c r="A47" s="215" t="s">
        <v>43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7"/>
    </row>
    <row r="48" spans="1:11" ht="16.5" customHeight="1">
      <c r="A48" s="218" t="s">
        <v>44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ht="15" customHeight="1">
      <c r="A49" s="219" t="s">
        <v>45</v>
      </c>
      <c r="B49" s="219" t="s">
        <v>46</v>
      </c>
      <c r="C49" s="220" t="s">
        <v>47</v>
      </c>
      <c r="D49" s="220"/>
      <c r="E49" s="220"/>
      <c r="F49" s="221" t="s">
        <v>48</v>
      </c>
      <c r="G49" s="222"/>
      <c r="H49" s="223"/>
      <c r="I49" s="224" t="s">
        <v>49</v>
      </c>
      <c r="J49" s="225"/>
      <c r="K49" s="226"/>
    </row>
    <row r="50" spans="1:11">
      <c r="A50" s="219"/>
      <c r="B50" s="219"/>
      <c r="C50" s="172" t="s">
        <v>50</v>
      </c>
      <c r="D50" s="172" t="s">
        <v>51</v>
      </c>
      <c r="E50" s="172" t="s">
        <v>52</v>
      </c>
      <c r="F50" s="172" t="s">
        <v>50</v>
      </c>
      <c r="G50" s="172" t="s">
        <v>51</v>
      </c>
      <c r="H50" s="172" t="s">
        <v>52</v>
      </c>
      <c r="I50" s="172" t="s">
        <v>50</v>
      </c>
      <c r="J50" s="172" t="s">
        <v>51</v>
      </c>
      <c r="K50" s="172" t="s">
        <v>52</v>
      </c>
    </row>
    <row r="51" spans="1:11">
      <c r="A51" s="16">
        <v>43617</v>
      </c>
      <c r="B51" s="17" t="s">
        <v>53</v>
      </c>
      <c r="C51" s="142"/>
      <c r="D51" s="143"/>
      <c r="E51" s="142"/>
      <c r="F51" s="143"/>
      <c r="G51" s="144"/>
      <c r="H51" s="145"/>
      <c r="I51" s="142"/>
      <c r="J51" s="143"/>
      <c r="K51" s="142"/>
    </row>
    <row r="52" spans="1:11">
      <c r="A52" s="16">
        <v>43620</v>
      </c>
      <c r="B52" s="17" t="s">
        <v>54</v>
      </c>
      <c r="C52" s="142"/>
      <c r="D52" s="143"/>
      <c r="E52" s="142"/>
      <c r="F52" s="143"/>
      <c r="G52" s="144"/>
      <c r="H52" s="145"/>
      <c r="I52" s="145"/>
      <c r="J52" s="146"/>
      <c r="K52" s="142"/>
    </row>
    <row r="53" spans="1:11">
      <c r="A53" s="16">
        <v>43625</v>
      </c>
      <c r="B53" s="17" t="s">
        <v>55</v>
      </c>
      <c r="C53" s="142"/>
      <c r="D53" s="143"/>
      <c r="E53" s="142"/>
      <c r="F53" s="143"/>
      <c r="G53" s="144"/>
      <c r="H53" s="145"/>
      <c r="I53" s="145"/>
      <c r="J53" s="146"/>
      <c r="K53" s="142"/>
    </row>
    <row r="54" spans="1:11">
      <c r="A54" s="16">
        <v>43631</v>
      </c>
      <c r="B54" s="17" t="s">
        <v>54</v>
      </c>
      <c r="C54" s="142"/>
      <c r="D54" s="143"/>
      <c r="E54" s="142"/>
      <c r="F54" s="143"/>
      <c r="G54" s="144"/>
      <c r="H54" s="145"/>
      <c r="I54" s="145"/>
      <c r="J54" s="146"/>
      <c r="K54" s="142"/>
    </row>
    <row r="55" spans="1:11">
      <c r="A55" s="16">
        <v>43638</v>
      </c>
      <c r="B55" s="17" t="s">
        <v>54</v>
      </c>
      <c r="C55" s="142"/>
      <c r="D55" s="143"/>
      <c r="E55" s="142"/>
      <c r="F55" s="143"/>
      <c r="G55" s="144"/>
      <c r="H55" s="145"/>
      <c r="I55" s="145"/>
      <c r="J55" s="146"/>
      <c r="K55" s="142"/>
    </row>
    <row r="56" spans="1:11">
      <c r="A56" s="16">
        <v>43644</v>
      </c>
      <c r="B56" s="17" t="s">
        <v>55</v>
      </c>
      <c r="C56" s="142"/>
      <c r="D56" s="143"/>
      <c r="E56" s="142"/>
      <c r="F56" s="143"/>
      <c r="G56" s="144"/>
      <c r="H56" s="145"/>
      <c r="I56" s="145"/>
      <c r="J56" s="146"/>
      <c r="K56" s="142"/>
    </row>
    <row r="57" spans="1:11">
      <c r="A57" s="18"/>
      <c r="B57" s="17"/>
      <c r="C57" s="142"/>
      <c r="D57" s="143"/>
      <c r="E57" s="142"/>
      <c r="F57" s="143"/>
      <c r="G57" s="144"/>
      <c r="H57" s="145"/>
      <c r="I57" s="145"/>
      <c r="J57" s="146"/>
      <c r="K57" s="142"/>
    </row>
    <row r="58" spans="1:11">
      <c r="A58" s="19" t="s">
        <v>56</v>
      </c>
      <c r="B58" s="20"/>
      <c r="C58" s="147"/>
      <c r="D58" s="147"/>
      <c r="E58" s="147"/>
      <c r="F58" s="147"/>
      <c r="G58" s="148"/>
      <c r="H58" s="149"/>
      <c r="I58" s="150"/>
      <c r="J58" s="150"/>
      <c r="K58" s="147"/>
    </row>
    <row r="59" spans="1:11" ht="18">
      <c r="A59" s="21"/>
      <c r="B59" s="21"/>
      <c r="C59" s="163"/>
      <c r="D59" s="22"/>
      <c r="E59" s="22"/>
      <c r="F59" s="22"/>
      <c r="G59" s="22"/>
      <c r="H59" s="193"/>
      <c r="I59" s="193"/>
      <c r="J59" s="170"/>
      <c r="K59" s="23"/>
    </row>
    <row r="60" spans="1:11" ht="18">
      <c r="A60" s="21"/>
      <c r="B60" s="194" t="s">
        <v>57</v>
      </c>
      <c r="C60" s="195"/>
      <c r="D60" s="196"/>
      <c r="E60" s="24" t="s">
        <v>58</v>
      </c>
      <c r="G60" s="22"/>
      <c r="H60" s="22"/>
      <c r="I60" s="21"/>
      <c r="J60" s="21"/>
      <c r="K60" s="21"/>
    </row>
    <row r="61" spans="1:11" ht="15" customHeight="1">
      <c r="A61" s="21"/>
      <c r="B61" s="25" t="s">
        <v>59</v>
      </c>
      <c r="C61" s="26"/>
      <c r="D61" s="27"/>
      <c r="E61" s="151"/>
      <c r="G61" s="22"/>
      <c r="H61" s="22"/>
      <c r="I61" s="21"/>
      <c r="J61" s="21"/>
      <c r="K61" s="21"/>
    </row>
    <row r="62" spans="1:11" ht="15" customHeight="1">
      <c r="A62" s="21"/>
      <c r="B62" s="28" t="s">
        <v>60</v>
      </c>
      <c r="C62" s="29"/>
      <c r="D62" s="30"/>
      <c r="E62" s="152"/>
      <c r="G62" s="22"/>
      <c r="H62" s="22"/>
      <c r="I62" s="21"/>
      <c r="J62" s="21"/>
      <c r="K62" s="21"/>
    </row>
    <row r="63" spans="1:11" ht="15" customHeight="1">
      <c r="A63" s="21"/>
      <c r="B63" s="25" t="s">
        <v>61</v>
      </c>
      <c r="C63" s="26"/>
      <c r="D63" s="27"/>
      <c r="E63" s="151"/>
      <c r="G63" s="22"/>
      <c r="H63" s="22"/>
      <c r="I63" s="21"/>
      <c r="J63" s="21"/>
      <c r="K63" s="21"/>
    </row>
    <row r="64" spans="1:11" ht="15" customHeight="1">
      <c r="B64" s="190" t="s">
        <v>62</v>
      </c>
      <c r="C64" s="191"/>
      <c r="D64" s="192"/>
      <c r="E64" s="153"/>
      <c r="F64" s="163"/>
      <c r="G64" s="163"/>
      <c r="H64" s="163"/>
    </row>
    <row r="65" spans="1:9" ht="15" customHeight="1">
      <c r="B65" s="168"/>
      <c r="C65" s="168"/>
      <c r="D65" s="168"/>
      <c r="E65" s="31"/>
      <c r="F65" s="163"/>
      <c r="G65" s="163"/>
      <c r="H65" s="163"/>
    </row>
    <row r="66" spans="1:9" ht="15" customHeight="1" thickBot="1">
      <c r="B66" s="168"/>
      <c r="C66" s="168"/>
      <c r="D66" s="168"/>
      <c r="E66" s="31"/>
      <c r="F66" s="163"/>
      <c r="G66" s="163"/>
      <c r="H66" s="163"/>
    </row>
    <row r="67" spans="1:9" ht="15" customHeight="1" thickBot="1">
      <c r="A67" s="205" t="s">
        <v>63</v>
      </c>
      <c r="B67" s="206"/>
      <c r="C67" s="206"/>
      <c r="D67" s="206"/>
      <c r="E67" s="206"/>
      <c r="F67" s="206"/>
      <c r="G67" s="206"/>
      <c r="H67" s="207"/>
    </row>
    <row r="68" spans="1:9" ht="15" customHeight="1">
      <c r="A68" s="208" t="s">
        <v>64</v>
      </c>
      <c r="B68" s="208"/>
      <c r="C68" s="208"/>
      <c r="D68" s="210" t="s">
        <v>65</v>
      </c>
      <c r="E68" s="159" t="s">
        <v>66</v>
      </c>
      <c r="F68" s="160"/>
      <c r="G68" s="212" t="s">
        <v>67</v>
      </c>
      <c r="H68" s="208" t="s">
        <v>68</v>
      </c>
      <c r="I68" s="213"/>
    </row>
    <row r="69" spans="1:9" ht="15" customHeight="1">
      <c r="A69" s="209"/>
      <c r="B69" s="209"/>
      <c r="C69" s="209"/>
      <c r="D69" s="211"/>
      <c r="E69" s="34" t="s">
        <v>17</v>
      </c>
      <c r="F69" s="171" t="s">
        <v>69</v>
      </c>
      <c r="G69" s="208"/>
      <c r="H69" s="209"/>
      <c r="I69" s="213"/>
    </row>
    <row r="70" spans="1:9" ht="15" customHeight="1">
      <c r="A70" s="180" t="s">
        <v>70</v>
      </c>
      <c r="B70" s="180"/>
      <c r="C70" s="180"/>
      <c r="D70" s="63"/>
      <c r="E70" s="70"/>
      <c r="F70" s="70"/>
      <c r="G70" s="71"/>
      <c r="H70" s="72"/>
      <c r="I70" s="154"/>
    </row>
    <row r="71" spans="1:9" ht="15" customHeight="1">
      <c r="A71" s="181" t="s">
        <v>71</v>
      </c>
      <c r="B71" s="181"/>
      <c r="C71" s="181"/>
      <c r="D71" s="63"/>
      <c r="E71" s="70"/>
      <c r="F71" s="70"/>
      <c r="G71" s="71"/>
      <c r="H71" s="72"/>
      <c r="I71" s="154"/>
    </row>
    <row r="72" spans="1:9" ht="15" customHeight="1">
      <c r="A72" s="182" t="s">
        <v>72</v>
      </c>
      <c r="B72" s="182"/>
      <c r="C72" s="182"/>
      <c r="D72" s="63"/>
      <c r="E72" s="70"/>
      <c r="F72" s="70"/>
      <c r="G72" s="71"/>
      <c r="H72" s="72"/>
      <c r="I72" s="154"/>
    </row>
    <row r="73" spans="1:9" ht="15" customHeight="1">
      <c r="A73" s="176" t="s">
        <v>73</v>
      </c>
      <c r="B73" s="177"/>
      <c r="C73" s="178"/>
      <c r="D73" s="63"/>
      <c r="E73" s="70"/>
      <c r="F73" s="70"/>
      <c r="G73" s="71"/>
      <c r="H73" s="72"/>
      <c r="I73" s="154"/>
    </row>
    <row r="74" spans="1:9" ht="15" customHeight="1">
      <c r="A74" s="181" t="s">
        <v>74</v>
      </c>
      <c r="B74" s="181"/>
      <c r="C74" s="181"/>
      <c r="D74" s="65"/>
      <c r="E74" s="73"/>
      <c r="F74" s="70"/>
      <c r="G74" s="71"/>
      <c r="H74" s="72"/>
      <c r="I74" s="154"/>
    </row>
    <row r="75" spans="1:9" ht="15" customHeight="1">
      <c r="A75" s="182" t="s">
        <v>75</v>
      </c>
      <c r="B75" s="182"/>
      <c r="C75" s="182"/>
      <c r="D75" s="66"/>
      <c r="E75" s="73"/>
      <c r="F75" s="74"/>
      <c r="G75" s="71"/>
      <c r="H75" s="72"/>
      <c r="I75" s="154"/>
    </row>
    <row r="76" spans="1:9" ht="15" customHeight="1">
      <c r="A76" s="180" t="s">
        <v>76</v>
      </c>
      <c r="B76" s="180"/>
      <c r="C76" s="180"/>
      <c r="D76" s="67"/>
      <c r="E76" s="70"/>
      <c r="F76" s="70"/>
      <c r="G76" s="71"/>
      <c r="H76" s="72"/>
      <c r="I76" s="154"/>
    </row>
    <row r="77" spans="1:9" ht="15" customHeight="1">
      <c r="A77" s="183" t="s">
        <v>77</v>
      </c>
      <c r="B77" s="183"/>
      <c r="C77" s="183"/>
      <c r="D77" s="67"/>
      <c r="E77" s="70"/>
      <c r="F77" s="70"/>
      <c r="G77" s="71"/>
      <c r="H77" s="72"/>
      <c r="I77" s="155"/>
    </row>
    <row r="78" spans="1:9" ht="15" customHeight="1">
      <c r="A78" s="184" t="s">
        <v>78</v>
      </c>
      <c r="B78" s="184"/>
      <c r="C78" s="184"/>
      <c r="D78" s="66"/>
      <c r="E78" s="73"/>
      <c r="F78" s="70"/>
      <c r="G78" s="71"/>
      <c r="H78" s="72"/>
      <c r="I78" s="155"/>
    </row>
    <row r="79" spans="1:9" ht="15" customHeight="1">
      <c r="A79" s="184" t="s">
        <v>79</v>
      </c>
      <c r="B79" s="184"/>
      <c r="C79" s="184"/>
      <c r="D79" s="66"/>
      <c r="E79" s="73"/>
      <c r="F79" s="70"/>
      <c r="G79" s="71"/>
      <c r="H79" s="72"/>
      <c r="I79" s="155"/>
    </row>
    <row r="80" spans="1:9" ht="15" customHeight="1">
      <c r="A80" s="184" t="s">
        <v>80</v>
      </c>
      <c r="B80" s="184"/>
      <c r="C80" s="184"/>
      <c r="D80" s="66"/>
      <c r="E80" s="73"/>
      <c r="F80" s="70"/>
      <c r="G80" s="71"/>
      <c r="H80" s="72"/>
      <c r="I80" s="156"/>
    </row>
    <row r="81" spans="1:14" ht="15" customHeight="1">
      <c r="A81" s="185" t="s">
        <v>74</v>
      </c>
      <c r="B81" s="185"/>
      <c r="C81" s="185"/>
      <c r="D81" s="66"/>
      <c r="E81" s="73"/>
      <c r="F81" s="70"/>
      <c r="G81" s="71"/>
      <c r="H81" s="72"/>
      <c r="I81" s="156"/>
    </row>
    <row r="82" spans="1:14" ht="15" customHeight="1">
      <c r="A82" s="227" t="s">
        <v>81</v>
      </c>
      <c r="B82" s="227"/>
      <c r="C82" s="227"/>
      <c r="D82" s="68"/>
      <c r="E82" s="75"/>
      <c r="F82" s="75"/>
      <c r="G82" s="75"/>
      <c r="H82" s="75"/>
      <c r="I82" s="157"/>
    </row>
    <row r="83" spans="1:14" ht="15" customHeight="1">
      <c r="A83" s="228" t="s">
        <v>82</v>
      </c>
      <c r="B83" s="228"/>
      <c r="C83" s="228"/>
      <c r="D83" s="67"/>
      <c r="E83" s="173"/>
      <c r="F83" s="173"/>
      <c r="G83" s="35"/>
      <c r="H83" s="64"/>
      <c r="I83" s="156"/>
      <c r="N83" s="79"/>
    </row>
    <row r="84" spans="1:14" ht="15" customHeight="1">
      <c r="A84" s="183" t="s">
        <v>83</v>
      </c>
      <c r="B84" s="183"/>
      <c r="C84" s="183"/>
      <c r="D84" s="104">
        <f>1/12</f>
        <v>8.3333333333333329E-2</v>
      </c>
      <c r="E84" s="70"/>
      <c r="F84" s="70"/>
      <c r="G84" s="70"/>
      <c r="H84" s="70"/>
      <c r="I84" s="156"/>
      <c r="K84" s="77"/>
      <c r="L84" s="78"/>
      <c r="N84" s="79"/>
    </row>
    <row r="85" spans="1:14" ht="15" customHeight="1">
      <c r="A85" s="183" t="s">
        <v>84</v>
      </c>
      <c r="B85" s="183"/>
      <c r="C85" s="183"/>
      <c r="D85" s="104">
        <f>1/12</f>
        <v>8.3333333333333329E-2</v>
      </c>
      <c r="E85" s="70"/>
      <c r="F85" s="70"/>
      <c r="G85" s="70"/>
      <c r="H85" s="70"/>
      <c r="I85" s="156"/>
      <c r="L85" s="78"/>
    </row>
    <row r="86" spans="1:14" ht="15" customHeight="1">
      <c r="A86" s="183" t="s">
        <v>85</v>
      </c>
      <c r="B86" s="183"/>
      <c r="C86" s="183"/>
      <c r="D86" s="104">
        <f>0.166666666666667</f>
        <v>0.16666666666666699</v>
      </c>
      <c r="E86" s="70"/>
      <c r="F86" s="70"/>
      <c r="G86" s="70"/>
      <c r="H86" s="70"/>
      <c r="I86" s="156"/>
      <c r="L86" s="78"/>
    </row>
    <row r="87" spans="1:14" ht="15" customHeight="1">
      <c r="A87" s="183" t="s">
        <v>86</v>
      </c>
      <c r="B87" s="183"/>
      <c r="C87" s="183"/>
      <c r="D87" s="104">
        <v>0.09</v>
      </c>
      <c r="E87" s="70"/>
      <c r="F87" s="70"/>
      <c r="G87" s="70"/>
      <c r="H87" s="70"/>
      <c r="I87" s="156"/>
      <c r="L87" s="78"/>
    </row>
    <row r="88" spans="1:14" ht="15" customHeight="1">
      <c r="A88" s="183" t="s">
        <v>87</v>
      </c>
      <c r="B88" s="183"/>
      <c r="C88" s="183"/>
      <c r="D88" s="104">
        <f>0.75/100</f>
        <v>7.4999999999999997E-3</v>
      </c>
      <c r="E88" s="70"/>
      <c r="F88" s="70"/>
      <c r="G88" s="70"/>
      <c r="H88" s="70"/>
      <c r="I88" s="156"/>
      <c r="L88" s="78"/>
    </row>
    <row r="89" spans="1:14" ht="15" customHeight="1">
      <c r="A89" s="183" t="s">
        <v>88</v>
      </c>
      <c r="B89" s="183"/>
      <c r="C89" s="183"/>
      <c r="D89" s="104">
        <f>1.5/100</f>
        <v>1.4999999999999999E-2</v>
      </c>
      <c r="E89" s="70"/>
      <c r="F89" s="70"/>
      <c r="G89" s="70"/>
      <c r="H89" s="70"/>
      <c r="I89" s="156"/>
      <c r="L89" s="78"/>
    </row>
    <row r="90" spans="1:14" ht="15" customHeight="1">
      <c r="A90" s="229" t="s">
        <v>89</v>
      </c>
      <c r="B90" s="229"/>
      <c r="C90" s="229"/>
      <c r="D90" s="105">
        <f>SUM(D84:D89)</f>
        <v>0.44583333333333369</v>
      </c>
      <c r="E90" s="75"/>
      <c r="F90" s="75"/>
      <c r="G90" s="75"/>
      <c r="H90" s="75"/>
      <c r="I90" s="158"/>
      <c r="L90" s="78"/>
    </row>
    <row r="91" spans="1:14" ht="15" customHeight="1">
      <c r="A91" s="230" t="s">
        <v>90</v>
      </c>
      <c r="B91" s="230"/>
      <c r="C91" s="230"/>
      <c r="D91" s="69"/>
      <c r="E91" s="76"/>
      <c r="F91" s="76"/>
      <c r="G91" s="76"/>
      <c r="H91" s="76"/>
      <c r="I91" s="157"/>
    </row>
    <row r="92" spans="1:14" ht="15" customHeight="1">
      <c r="B92" s="168"/>
      <c r="C92" s="168"/>
      <c r="D92" s="168"/>
      <c r="E92" s="31"/>
      <c r="F92" s="163"/>
      <c r="G92" s="163"/>
      <c r="H92" s="163"/>
      <c r="I92" s="106"/>
    </row>
    <row r="93" spans="1:14" ht="15" customHeight="1">
      <c r="B93" s="168"/>
      <c r="C93" s="168"/>
      <c r="D93" s="168"/>
      <c r="E93" s="31"/>
      <c r="F93" s="163"/>
      <c r="G93" s="163"/>
      <c r="H93" s="163"/>
    </row>
    <row r="94" spans="1:14">
      <c r="A94" s="13"/>
      <c r="B94" s="14"/>
      <c r="C94" s="14"/>
      <c r="D94" s="14"/>
      <c r="E94" s="14"/>
      <c r="F94" s="14"/>
      <c r="G94" s="15"/>
      <c r="H94" s="14"/>
      <c r="I94" s="14"/>
      <c r="J94" s="14"/>
      <c r="K94" s="14"/>
    </row>
    <row r="95" spans="1:14">
      <c r="A95" s="197" t="s">
        <v>91</v>
      </c>
      <c r="B95" s="198"/>
      <c r="C95" s="198"/>
      <c r="D95" s="199"/>
      <c r="E95" s="190" t="s">
        <v>92</v>
      </c>
      <c r="F95" s="191"/>
      <c r="G95" s="192"/>
      <c r="H95" s="203" t="s">
        <v>93</v>
      </c>
      <c r="I95" s="204"/>
      <c r="J95" s="168"/>
    </row>
    <row r="96" spans="1:14">
      <c r="A96" s="200"/>
      <c r="B96" s="201"/>
      <c r="C96" s="201"/>
      <c r="D96" s="202"/>
      <c r="E96" s="32" t="s">
        <v>94</v>
      </c>
      <c r="F96" s="9" t="s">
        <v>95</v>
      </c>
      <c r="G96" s="33" t="s">
        <v>96</v>
      </c>
      <c r="H96" s="33" t="s">
        <v>97</v>
      </c>
      <c r="I96" s="34" t="s">
        <v>98</v>
      </c>
      <c r="J96" s="45"/>
    </row>
    <row r="97" spans="1:12" ht="15.75">
      <c r="A97" s="179" t="s">
        <v>99</v>
      </c>
      <c r="B97" s="179"/>
      <c r="C97" s="179"/>
      <c r="D97" s="179"/>
      <c r="E97" s="90"/>
      <c r="F97" s="91"/>
      <c r="G97" s="80"/>
      <c r="H97" s="91"/>
      <c r="I97" s="91"/>
      <c r="J97" s="92"/>
    </row>
    <row r="98" spans="1:12" ht="15.75">
      <c r="A98" s="179" t="s">
        <v>100</v>
      </c>
      <c r="B98" s="179"/>
      <c r="C98" s="179"/>
      <c r="D98" s="179"/>
      <c r="E98" s="93"/>
      <c r="F98" s="94"/>
      <c r="G98" s="81"/>
      <c r="H98" s="94"/>
      <c r="I98" s="95"/>
      <c r="J98" s="96"/>
    </row>
    <row r="99" spans="1:12" ht="15.75">
      <c r="A99" s="179" t="s">
        <v>29</v>
      </c>
      <c r="B99" s="179"/>
      <c r="C99" s="179"/>
      <c r="D99" s="179"/>
      <c r="E99" s="97"/>
      <c r="F99" s="94"/>
      <c r="G99" s="81"/>
      <c r="H99" s="94"/>
      <c r="I99" s="95"/>
      <c r="J99" s="96"/>
    </row>
    <row r="100" spans="1:12" ht="15.75">
      <c r="A100" s="179" t="s">
        <v>30</v>
      </c>
      <c r="B100" s="179"/>
      <c r="C100" s="179"/>
      <c r="D100" s="179"/>
      <c r="E100" s="98"/>
      <c r="F100" s="95"/>
      <c r="G100" s="95"/>
      <c r="H100" s="95"/>
      <c r="I100" s="82"/>
      <c r="J100" s="96"/>
    </row>
    <row r="101" spans="1:12" ht="15.75">
      <c r="A101" s="179" t="s">
        <v>31</v>
      </c>
      <c r="B101" s="179"/>
      <c r="C101" s="179"/>
      <c r="D101" s="179"/>
      <c r="E101" s="98"/>
      <c r="F101" s="95"/>
      <c r="G101" s="95"/>
      <c r="H101" s="82"/>
      <c r="I101" s="82"/>
      <c r="J101" s="96"/>
    </row>
    <row r="102" spans="1:12" ht="15.75">
      <c r="A102" s="176" t="s">
        <v>101</v>
      </c>
      <c r="B102" s="177"/>
      <c r="C102" s="177"/>
      <c r="D102" s="178"/>
      <c r="E102" s="98"/>
      <c r="F102" s="99"/>
      <c r="G102" s="82"/>
      <c r="H102" s="82"/>
      <c r="I102" s="84"/>
      <c r="J102" s="57"/>
      <c r="K102" s="102"/>
      <c r="L102" s="102"/>
    </row>
    <row r="103" spans="1:12" ht="15.75">
      <c r="A103" s="176" t="s">
        <v>102</v>
      </c>
      <c r="B103" s="177"/>
      <c r="C103" s="177"/>
      <c r="D103" s="178"/>
      <c r="E103" s="83"/>
      <c r="F103" s="100"/>
      <c r="G103" s="95"/>
      <c r="H103" s="95"/>
      <c r="I103" s="95"/>
      <c r="J103" s="96"/>
    </row>
    <row r="104" spans="1:12" ht="15.75">
      <c r="A104" s="176" t="s">
        <v>103</v>
      </c>
      <c r="B104" s="177"/>
      <c r="C104" s="177"/>
      <c r="D104" s="178"/>
      <c r="E104" s="98"/>
      <c r="F104" s="95"/>
      <c r="G104" s="82"/>
      <c r="H104" s="95"/>
      <c r="I104" s="95"/>
      <c r="J104" s="101">
        <f>SUM(G104:I104)</f>
        <v>0</v>
      </c>
    </row>
    <row r="105" spans="1:12" ht="15.75">
      <c r="A105" s="176" t="s">
        <v>104</v>
      </c>
      <c r="B105" s="177"/>
      <c r="C105" s="177"/>
      <c r="D105" s="178"/>
      <c r="E105" s="98"/>
      <c r="F105" s="95"/>
      <c r="G105" s="82"/>
      <c r="H105" s="82"/>
      <c r="I105" s="82"/>
      <c r="J105" s="103"/>
      <c r="K105" s="36"/>
    </row>
    <row r="106" spans="1:12" ht="15.75">
      <c r="A106" s="176" t="s">
        <v>90</v>
      </c>
      <c r="B106" s="177"/>
      <c r="C106" s="177"/>
      <c r="D106" s="178"/>
      <c r="E106" s="98"/>
      <c r="F106" s="82"/>
      <c r="G106" s="95"/>
      <c r="H106" s="82"/>
      <c r="I106" s="82"/>
      <c r="J106" s="96"/>
    </row>
    <row r="107" spans="1:12" ht="15.75">
      <c r="A107" s="176"/>
      <c r="B107" s="177"/>
      <c r="C107" s="177"/>
      <c r="D107" s="178"/>
      <c r="E107" s="98"/>
      <c r="F107" s="95"/>
      <c r="G107" s="95"/>
      <c r="H107" s="95"/>
      <c r="I107" s="95"/>
      <c r="J107" s="96"/>
    </row>
    <row r="108" spans="1:12" ht="15.75">
      <c r="A108" s="176"/>
      <c r="B108" s="177"/>
      <c r="C108" s="177"/>
      <c r="D108" s="178"/>
      <c r="E108" s="98"/>
      <c r="F108" s="95"/>
      <c r="G108" s="95"/>
      <c r="H108" s="95"/>
      <c r="I108" s="95"/>
      <c r="J108" s="96"/>
      <c r="K108" s="36"/>
    </row>
    <row r="109" spans="1:12" ht="15.75">
      <c r="A109" s="37" t="s">
        <v>105</v>
      </c>
      <c r="B109" s="126"/>
      <c r="C109" s="38"/>
      <c r="D109" s="39"/>
      <c r="E109" s="86"/>
      <c r="F109" s="86"/>
      <c r="G109" s="86"/>
      <c r="H109" s="86"/>
      <c r="I109" s="86"/>
      <c r="J109" s="162"/>
    </row>
    <row r="110" spans="1:12" ht="15.75">
      <c r="E110" s="174"/>
      <c r="F110" s="175"/>
      <c r="G110" s="87"/>
      <c r="H110" s="88"/>
      <c r="I110" s="89"/>
      <c r="J110" s="164"/>
      <c r="K110" s="11"/>
    </row>
    <row r="111" spans="1:12">
      <c r="E111" s="11"/>
      <c r="F111" s="40"/>
      <c r="G111" s="40"/>
      <c r="H111" s="40"/>
      <c r="I111" s="11"/>
      <c r="J111" s="11"/>
      <c r="K111" s="11"/>
    </row>
    <row r="112" spans="1:12">
      <c r="A112" s="13"/>
      <c r="B112" s="14"/>
      <c r="C112" s="14"/>
      <c r="D112" s="14"/>
      <c r="E112" s="14"/>
      <c r="F112" s="14"/>
      <c r="G112" s="15"/>
      <c r="H112" s="14"/>
      <c r="I112" s="14"/>
      <c r="J112" s="14"/>
      <c r="K112" s="14"/>
    </row>
    <row r="113" spans="1:12">
      <c r="A113" s="41" t="s">
        <v>106</v>
      </c>
      <c r="B113" s="42"/>
      <c r="C113" s="43"/>
      <c r="D113" s="44"/>
      <c r="F113" s="161"/>
      <c r="G113" s="161"/>
      <c r="H113" s="161"/>
      <c r="I113" s="161"/>
      <c r="J113" s="161"/>
      <c r="K113" s="161"/>
    </row>
    <row r="114" spans="1:12" ht="15.75">
      <c r="A114" s="28"/>
      <c r="B114" s="45" t="s">
        <v>58</v>
      </c>
      <c r="F114" s="46"/>
      <c r="G114" s="46"/>
      <c r="H114" s="46"/>
      <c r="I114" s="46"/>
      <c r="J114" s="46"/>
      <c r="K114" s="45"/>
    </row>
    <row r="115" spans="1:12">
      <c r="A115" s="127" t="s">
        <v>107</v>
      </c>
      <c r="B115" s="128"/>
      <c r="C115" s="129"/>
      <c r="D115" s="82"/>
      <c r="F115" s="45"/>
      <c r="G115" s="29"/>
      <c r="H115" s="29"/>
      <c r="I115" s="29"/>
      <c r="J115" s="29"/>
      <c r="K115" s="165"/>
    </row>
    <row r="116" spans="1:12">
      <c r="A116" s="47" t="s">
        <v>108</v>
      </c>
      <c r="B116" s="130"/>
      <c r="C116" s="131"/>
      <c r="D116" s="95"/>
      <c r="F116" s="45"/>
      <c r="G116" s="29"/>
      <c r="H116" s="29"/>
      <c r="I116" s="29"/>
      <c r="J116" s="29"/>
      <c r="K116" s="165"/>
    </row>
    <row r="117" spans="1:12">
      <c r="A117" s="132" t="s">
        <v>109</v>
      </c>
      <c r="B117" s="130"/>
      <c r="C117" s="131"/>
      <c r="D117" s="82"/>
      <c r="F117" s="168"/>
      <c r="G117" s="114"/>
      <c r="H117" s="115"/>
      <c r="I117" s="115"/>
      <c r="J117" s="115"/>
      <c r="K117" s="116"/>
    </row>
    <row r="118" spans="1:12">
      <c r="A118" s="132" t="s">
        <v>17</v>
      </c>
      <c r="B118" s="130"/>
      <c r="C118" s="131"/>
      <c r="D118" s="82"/>
      <c r="F118" s="168"/>
      <c r="G118" s="52"/>
      <c r="H118" s="52"/>
      <c r="I118" s="52"/>
      <c r="J118" s="52"/>
      <c r="K118" s="117"/>
    </row>
    <row r="119" spans="1:12">
      <c r="A119" s="48" t="s">
        <v>110</v>
      </c>
      <c r="B119" s="130"/>
      <c r="C119" s="131"/>
      <c r="D119" s="82"/>
      <c r="F119" s="60" t="s">
        <v>111</v>
      </c>
      <c r="G119" s="61"/>
      <c r="H119" s="52"/>
      <c r="I119" s="52"/>
      <c r="J119" s="52"/>
      <c r="K119" s="117"/>
    </row>
    <row r="120" spans="1:12">
      <c r="A120" s="49"/>
      <c r="B120" s="130" t="s">
        <v>94</v>
      </c>
      <c r="C120" s="133">
        <f>+E109</f>
        <v>0</v>
      </c>
      <c r="D120" s="95"/>
      <c r="F120" s="168"/>
      <c r="G120" s="114"/>
      <c r="H120" s="52"/>
      <c r="I120" s="52"/>
      <c r="J120" s="52"/>
      <c r="K120" s="116"/>
    </row>
    <row r="121" spans="1:12">
      <c r="A121" s="49"/>
      <c r="B121" s="130" t="s">
        <v>69</v>
      </c>
      <c r="C121" s="133">
        <f>+F109</f>
        <v>0</v>
      </c>
      <c r="D121" s="95"/>
      <c r="F121" s="231" t="s">
        <v>112</v>
      </c>
      <c r="G121" s="231"/>
      <c r="H121" s="120"/>
      <c r="I121" s="121" t="s">
        <v>113</v>
      </c>
      <c r="J121" s="125"/>
      <c r="K121" s="117"/>
    </row>
    <row r="122" spans="1:12">
      <c r="A122" s="49"/>
      <c r="B122" s="130" t="s">
        <v>96</v>
      </c>
      <c r="C122" s="134">
        <f>+G109</f>
        <v>0</v>
      </c>
      <c r="D122" s="95"/>
      <c r="F122" s="189" t="s">
        <v>114</v>
      </c>
      <c r="G122" s="189"/>
      <c r="H122" s="108"/>
      <c r="I122" s="52"/>
      <c r="J122" s="52"/>
      <c r="K122" s="117"/>
    </row>
    <row r="123" spans="1:12">
      <c r="A123" s="50" t="s">
        <v>115</v>
      </c>
      <c r="B123" s="135"/>
      <c r="C123" s="136"/>
      <c r="D123" s="82"/>
      <c r="F123" s="168"/>
      <c r="G123" s="118"/>
      <c r="H123" s="52"/>
      <c r="I123" s="52"/>
      <c r="J123" s="52"/>
      <c r="K123" s="116"/>
    </row>
    <row r="124" spans="1:12">
      <c r="A124" s="186" t="s">
        <v>116</v>
      </c>
      <c r="B124" s="187"/>
      <c r="C124" s="188"/>
      <c r="D124" s="85"/>
      <c r="F124" s="168"/>
      <c r="G124" s="119"/>
      <c r="H124" s="52"/>
      <c r="I124" s="52"/>
      <c r="J124" s="52"/>
      <c r="K124" s="31"/>
    </row>
    <row r="125" spans="1:12">
      <c r="A125" s="58"/>
      <c r="B125" s="59"/>
      <c r="C125" s="137"/>
      <c r="D125" s="138"/>
      <c r="F125" s="232" t="s">
        <v>114</v>
      </c>
      <c r="G125" s="232"/>
      <c r="H125" s="122"/>
      <c r="I125" s="52"/>
      <c r="J125" s="52"/>
      <c r="K125" s="166"/>
      <c r="L125" s="29"/>
    </row>
    <row r="126" spans="1:12">
      <c r="A126" s="51" t="s">
        <v>117</v>
      </c>
      <c r="B126" s="139"/>
      <c r="C126" s="140"/>
      <c r="D126" s="82"/>
      <c r="F126" s="233" t="s">
        <v>118</v>
      </c>
      <c r="G126" s="233"/>
      <c r="H126" s="123"/>
      <c r="I126" s="113"/>
      <c r="J126" s="109"/>
      <c r="K126" s="31"/>
      <c r="L126" s="29"/>
    </row>
    <row r="127" spans="1:12">
      <c r="A127" s="51" t="s">
        <v>119</v>
      </c>
      <c r="B127" s="141"/>
      <c r="C127" s="140"/>
      <c r="D127" s="82"/>
      <c r="F127" s="234" t="s">
        <v>120</v>
      </c>
      <c r="G127" s="234"/>
      <c r="H127" s="124"/>
      <c r="I127" s="110"/>
      <c r="J127" s="111"/>
      <c r="K127" s="29"/>
    </row>
    <row r="128" spans="1:12">
      <c r="A128" s="190" t="s">
        <v>121</v>
      </c>
      <c r="B128" s="191"/>
      <c r="C128" s="192"/>
      <c r="D128" s="85"/>
      <c r="F128" s="29"/>
      <c r="G128" s="29"/>
      <c r="H128" s="29"/>
      <c r="I128" s="29"/>
      <c r="J128" s="29"/>
      <c r="K128" s="29"/>
    </row>
    <row r="129" spans="1:11" ht="15.75">
      <c r="A129" s="53"/>
      <c r="B129" s="54"/>
      <c r="C129" s="55"/>
      <c r="D129" s="56"/>
      <c r="F129" s="60"/>
      <c r="G129" s="62"/>
      <c r="H129" s="62"/>
      <c r="I129" s="29"/>
      <c r="J129" s="112"/>
      <c r="K129" s="29"/>
    </row>
    <row r="130" spans="1:11" ht="15.75">
      <c r="A130" s="189"/>
      <c r="B130" s="189"/>
      <c r="C130" s="189"/>
      <c r="D130" s="167"/>
    </row>
  </sheetData>
  <mergeCells count="64">
    <mergeCell ref="F121:G121"/>
    <mergeCell ref="F122:G122"/>
    <mergeCell ref="F125:G125"/>
    <mergeCell ref="F126:G126"/>
    <mergeCell ref="F127:G127"/>
    <mergeCell ref="A82:C82"/>
    <mergeCell ref="A83:C83"/>
    <mergeCell ref="A84:C84"/>
    <mergeCell ref="A90:C90"/>
    <mergeCell ref="A91:C91"/>
    <mergeCell ref="A85:C85"/>
    <mergeCell ref="A86:C86"/>
    <mergeCell ref="A87:C87"/>
    <mergeCell ref="A88:C88"/>
    <mergeCell ref="A89:C89"/>
    <mergeCell ref="A5:K5"/>
    <mergeCell ref="A6:K6"/>
    <mergeCell ref="A47:K47"/>
    <mergeCell ref="A48:K48"/>
    <mergeCell ref="A49:A50"/>
    <mergeCell ref="B49:B50"/>
    <mergeCell ref="C49:E49"/>
    <mergeCell ref="F49:H49"/>
    <mergeCell ref="I49:K49"/>
    <mergeCell ref="A124:C124"/>
    <mergeCell ref="A130:C130"/>
    <mergeCell ref="A128:C128"/>
    <mergeCell ref="H59:I59"/>
    <mergeCell ref="B60:D60"/>
    <mergeCell ref="B64:D64"/>
    <mergeCell ref="A95:D96"/>
    <mergeCell ref="E95:G95"/>
    <mergeCell ref="H95:I95"/>
    <mergeCell ref="A67:H67"/>
    <mergeCell ref="A68:C69"/>
    <mergeCell ref="D68:D69"/>
    <mergeCell ref="G68:G69"/>
    <mergeCell ref="H68:H69"/>
    <mergeCell ref="I68:I69"/>
    <mergeCell ref="A97:D97"/>
    <mergeCell ref="A98:D98"/>
    <mergeCell ref="A101:D101"/>
    <mergeCell ref="A100:D100"/>
    <mergeCell ref="A99:D9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E110:F110"/>
    <mergeCell ref="A104:D104"/>
    <mergeCell ref="A103:D103"/>
    <mergeCell ref="A102:D102"/>
    <mergeCell ref="A108:D108"/>
    <mergeCell ref="A107:D107"/>
    <mergeCell ref="A106:D106"/>
    <mergeCell ref="A105:D105"/>
  </mergeCells>
  <pageMargins left="0.11811023622047245" right="0" top="0.35433070866141736" bottom="0.39370078740157483" header="0.31496062992125984" footer="0.31496062992125984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2021-08-10T21:03:42Z</dcterms:modified>
  <cp:category/>
  <cp:contentStatus/>
</cp:coreProperties>
</file>